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defaultThemeVersion="124226"/>
  <bookViews>
    <workbookView xWindow="570" yWindow="30" windowWidth="21990" windowHeight="10410"/>
  </bookViews>
  <sheets>
    <sheet name="Beschaffungsübersicht" sheetId="1" r:id="rId1"/>
  </sheets>
  <definedNames>
    <definedName name="_xlnm.Print_Area" localSheetId="0">Beschaffungsübersicht!$A$1:$Q$29</definedName>
    <definedName name="_xlnm.Print_Titles" localSheetId="0">Beschaffungsübersicht!$14:$14</definedName>
  </definedNames>
  <calcPr calcId="145621"/>
</workbook>
</file>

<file path=xl/calcChain.xml><?xml version="1.0" encoding="utf-8"?>
<calcChain xmlns="http://schemas.openxmlformats.org/spreadsheetml/2006/main">
  <c r="T29" i="1" l="1"/>
  <c r="T28" i="1"/>
  <c r="V27" i="1"/>
  <c r="U27" i="1"/>
  <c r="T27" i="1"/>
  <c r="S27" i="1"/>
  <c r="T26" i="1"/>
  <c r="T25" i="1"/>
  <c r="V24" i="1"/>
  <c r="U24" i="1"/>
  <c r="T24" i="1"/>
  <c r="S24" i="1"/>
  <c r="T23" i="1"/>
  <c r="T22" i="1"/>
  <c r="V21" i="1"/>
  <c r="U21" i="1"/>
  <c r="T21" i="1"/>
  <c r="S21" i="1"/>
  <c r="T20" i="1"/>
  <c r="T19" i="1"/>
  <c r="V18" i="1"/>
  <c r="U18" i="1"/>
  <c r="T18" i="1"/>
  <c r="S18" i="1"/>
  <c r="T17" i="1"/>
  <c r="T16" i="1"/>
  <c r="V15" i="1"/>
  <c r="U15" i="1"/>
  <c r="T15" i="1"/>
  <c r="S15" i="1"/>
</calcChain>
</file>

<file path=xl/sharedStrings.xml><?xml version="1.0" encoding="utf-8"?>
<sst xmlns="http://schemas.openxmlformats.org/spreadsheetml/2006/main" count="58" uniqueCount="28">
  <si>
    <t>Beschaffungs-
gegenstand</t>
  </si>
  <si>
    <t>lfd.
Nr.</t>
  </si>
  <si>
    <t>Auftrags-
erteilung 
am</t>
  </si>
  <si>
    <t>BESCHAFFUNGSÜBERSICHT</t>
  </si>
  <si>
    <t>Für Zuwendungsempfänger,</t>
  </si>
  <si>
    <t>-</t>
  </si>
  <si>
    <t>Antragsnummer</t>
  </si>
  <si>
    <t>Hinweise:</t>
  </si>
  <si>
    <t>* Wirtschaftlichkeit begründen:</t>
  </si>
  <si>
    <t>NEIN</t>
  </si>
  <si>
    <t>Mittels (Art):</t>
  </si>
  <si>
    <t>Anbieter, Adresse
(mind. 3 angeben, falls mehr aufgefordert bzw. eingeholt wurden, sind alle weiteren auf einer separaten Anlage anzugeben)</t>
  </si>
  <si>
    <t>geschätzter
Auftragswert
ohne USt.
in EUR</t>
  </si>
  <si>
    <t>bei denen der geschätzte Auftragswert größer 500,00 bis einschließlich 100.000,00 EUR ohne USt ist.</t>
  </si>
  <si>
    <t>Auftrag erteilt:</t>
  </si>
  <si>
    <t>Bitte eine Auswahl treffen!</t>
  </si>
  <si>
    <t>Angebotsbe-
trag / Preisver-
gleichsbetrag
ohne USt.
in EUR</t>
  </si>
  <si>
    <t>Validierungen</t>
  </si>
  <si>
    <t>Bitte dokumentieren Sie jede Ihrer Beschaffungen mit dem bereitgestellten Formblatt und in der Beschaffungsübersicht. Geben Sie bei einer Angebotsanforderung den Anbietern Ihre Beschaffungskriterien bekannt. Wichtig ist, dass allen Anbietern dieselben Informationen vorliegen, um vergleichbare Angebote abgeben zu können. 
Bei Einholung von Preisvergleichen dokumentieren Sie bitte mittels Katalog, Flyer, Telefonnotiz oder Ausdruck der Website o. ä., aus dem Datum, Preis und die für die Auftragserteilung ausschlaggebenden Beschaffungskriterien hervorgehen.
Die Auftragserteilung erfolgt für das wirtschaftlichste Angebot. Sollte dies nicht das preisgünstigste Angebot sein, begründen Sie die Wirtschaftlichkeit bitte nachvollziehbar. Haben Sie weniger als drei Angebote angefordert bzw. Preisvergleiche eingeholt oder liegen trotz Aufforderung oder aus anderen Gründen weniger als drei Angebote bzw. Preisvergleiche vor, dokumentieren Sie dies in der letzten Spalte "Begründung für die Auftragserteilung […]".</t>
  </si>
  <si>
    <t>Angebots-
datum / Preis-
vergleich vom</t>
  </si>
  <si>
    <r>
      <t xml:space="preserve">die kein öffentlicher Auftraggeber, Sektorenauftraggeber oder Konzessionsgeber nach § 99 ff. GWB sind </t>
    </r>
    <r>
      <rPr>
        <b/>
        <u/>
        <sz val="10.5"/>
        <color theme="1"/>
        <rFont val="Arial"/>
        <family val="2"/>
      </rPr>
      <t>und</t>
    </r>
  </si>
  <si>
    <r>
      <t xml:space="preserve">bei denen die Zuwendung oder bei Finanzierung durch mehrere Stellen der Gesamtbetrag der Zuwendung mehr als 50 Prozent der zuwendungsfähigen Gesamtausgaben der Maßnahme entspricht </t>
    </r>
    <r>
      <rPr>
        <b/>
        <u/>
        <sz val="10.5"/>
        <color theme="1"/>
        <rFont val="Arial"/>
        <family val="2"/>
      </rPr>
      <t>und</t>
    </r>
  </si>
  <si>
    <r>
      <t xml:space="preserve">Anforderung der
Angebote am
</t>
    </r>
    <r>
      <rPr>
        <sz val="10.5"/>
        <color theme="1"/>
        <rFont val="Arial"/>
        <family val="2"/>
      </rPr>
      <t>(wenn nein, frei lassen)</t>
    </r>
  </si>
  <si>
    <r>
      <t xml:space="preserve">Einholung der 
Preisver-
gleiche am
</t>
    </r>
    <r>
      <rPr>
        <sz val="10.5"/>
        <color theme="1"/>
        <rFont val="Arial"/>
        <family val="2"/>
      </rPr>
      <t>(wenn nein, frei lassen)</t>
    </r>
  </si>
  <si>
    <t>Begründung für die Auftragserteilung und Art (z. B.: E-Mail, 
Bestätigungsschreiben, Fax, Vertrag, mündliche Zusage), 
Erfassung von Mehrleistung/Mehraufwand, ggf. Begründung für das Vorliegen 
von weniger als drei Angeboten</t>
  </si>
  <si>
    <t>Mehrleistung/Mehraufwand:</t>
  </si>
  <si>
    <t>Betrag der
Mehrleistung/ des
Mehraufwandes:</t>
  </si>
  <si>
    <r>
      <t xml:space="preserve">Dokumentation über die Anforderung drei vergleichbarer Angebote/durchgeführter Preisvergleiche </t>
    </r>
    <r>
      <rPr>
        <b/>
        <u/>
        <sz val="12"/>
        <color theme="1"/>
        <rFont val="Arial"/>
        <family val="2"/>
      </rPr>
      <t>für Bewilligungen bis 31.12.2019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</si>
</sst>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13" x14ac:knownFonts="1">
    <font>
      <sz val="11"/>
      <color theme="1"/>
      <name val="Calibri"/>
      <family val="2"/>
      <scheme val="minor"/>
    </font>
    <font>
      <sz val="12"/>
      <color theme="1"/>
      <name val="Calibri"/>
      <family val="2"/>
      <scheme val="minor"/>
    </font>
    <font>
      <sz val="11"/>
      <color theme="0"/>
      <name val="Calibri"/>
      <family val="2"/>
      <scheme val="minor"/>
    </font>
    <font>
      <b/>
      <sz val="12"/>
      <color theme="1"/>
      <name val="Arial"/>
      <family val="2"/>
    </font>
    <font>
      <sz val="10"/>
      <color theme="1"/>
      <name val="Arial"/>
      <family val="2"/>
    </font>
    <font>
      <sz val="10.5"/>
      <color theme="1"/>
      <name val="Arial"/>
      <family val="2"/>
    </font>
    <font>
      <b/>
      <sz val="10.5"/>
      <color theme="1"/>
      <name val="Arial"/>
      <family val="2"/>
    </font>
    <font>
      <b/>
      <u/>
      <sz val="10.5"/>
      <color theme="1"/>
      <name val="Arial"/>
      <family val="2"/>
    </font>
    <font>
      <b/>
      <sz val="10.5"/>
      <color theme="0"/>
      <name val="Arial"/>
      <family val="2"/>
    </font>
    <font>
      <b/>
      <sz val="16"/>
      <color theme="1"/>
      <name val="Arial"/>
      <family val="2"/>
    </font>
    <font>
      <b/>
      <sz val="10"/>
      <color rgb="FF000000"/>
      <name val="Arial"/>
      <family val="2"/>
    </font>
    <font>
      <sz val="8"/>
      <color theme="1"/>
      <name val="Arial"/>
      <family val="2"/>
    </font>
    <font>
      <b/>
      <u/>
      <sz val="12"/>
      <color theme="1"/>
      <name val="Arial"/>
      <family val="2"/>
    </font>
  </fonts>
  <fills count="6">
    <fill>
      <patternFill patternType="none"/>
    </fill>
    <fill>
      <patternFill patternType="gray125"/>
    </fill>
    <fill>
      <patternFill patternType="solid">
        <fgColor rgb="FFC00000"/>
        <bgColor indexed="64"/>
      </patternFill>
    </fill>
    <fill>
      <patternFill patternType="solid">
        <fgColor theme="5" tint="0.79998168889431442"/>
        <bgColor indexed="64"/>
      </patternFill>
    </fill>
    <fill>
      <patternFill patternType="solid">
        <fgColor theme="8"/>
      </patternFill>
    </fill>
    <fill>
      <patternFill patternType="solid">
        <fgColor theme="0" tint="-0.14996795556505021"/>
        <bgColor indexed="64"/>
      </patternFill>
    </fill>
  </fills>
  <borders count="1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auto="1"/>
      </bottom>
      <diagonal/>
    </border>
    <border>
      <left/>
      <right/>
      <top style="thin">
        <color indexed="64"/>
      </top>
      <bottom style="hair">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hair">
        <color auto="1"/>
      </bottom>
      <diagonal/>
    </border>
    <border>
      <left/>
      <right style="thin">
        <color indexed="64"/>
      </right>
      <top style="thin">
        <color indexed="64"/>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2" fillId="4" borderId="0" applyNumberFormat="0" applyBorder="0" applyAlignment="0" applyProtection="0"/>
  </cellStyleXfs>
  <cellXfs count="61">
    <xf numFmtId="0" fontId="0" fillId="0" borderId="0" xfId="0"/>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0" fontId="1" fillId="0" borderId="0" xfId="0" applyFont="1" applyAlignment="1" applyProtection="1">
      <alignment vertical="center"/>
      <protection hidden="1"/>
    </xf>
    <xf numFmtId="14" fontId="1" fillId="0" borderId="0" xfId="0" applyNumberFormat="1" applyFont="1" applyAlignment="1" applyProtection="1">
      <alignment horizontal="center" vertical="center"/>
      <protection hidden="1"/>
    </xf>
    <xf numFmtId="8" fontId="1" fillId="0" borderId="0" xfId="0" applyNumberFormat="1" applyFont="1" applyAlignment="1" applyProtection="1">
      <alignment horizontal="right" vertical="center"/>
      <protection hidden="1"/>
    </xf>
    <xf numFmtId="0" fontId="0" fillId="0" borderId="0" xfId="0" applyAlignment="1" applyProtection="1">
      <alignment horizontal="center" vertical="center"/>
      <protection hidden="1"/>
    </xf>
    <xf numFmtId="0" fontId="0" fillId="0" borderId="0" xfId="0"/>
    <xf numFmtId="0" fontId="3" fillId="0" borderId="0" xfId="0" applyFont="1" applyAlignment="1" applyProtection="1">
      <alignment vertical="center"/>
      <protection hidden="1"/>
    </xf>
    <xf numFmtId="0" fontId="4" fillId="0" borderId="8" xfId="0" applyFont="1" applyBorder="1" applyAlignment="1" applyProtection="1">
      <alignment vertical="center" wrapText="1"/>
      <protection hidden="1"/>
    </xf>
    <xf numFmtId="0" fontId="4" fillId="0" borderId="6" xfId="0" applyFont="1" applyFill="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7" xfId="0" applyFont="1" applyBorder="1" applyAlignment="1" applyProtection="1">
      <alignment horizontal="right" vertical="center"/>
      <protection hidden="1"/>
    </xf>
    <xf numFmtId="0" fontId="4" fillId="0" borderId="15" xfId="0" applyFont="1" applyBorder="1" applyAlignment="1" applyProtection="1">
      <alignment horizontal="center" vertical="center"/>
      <protection locked="0"/>
    </xf>
    <xf numFmtId="0" fontId="4" fillId="0" borderId="4" xfId="0" applyFont="1" applyBorder="1" applyAlignment="1" applyProtection="1">
      <alignment vertical="center"/>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14" fontId="5" fillId="0" borderId="0" xfId="0" applyNumberFormat="1" applyFont="1" applyAlignment="1" applyProtection="1">
      <alignment horizontal="left" vertical="center"/>
      <protection hidden="1"/>
    </xf>
    <xf numFmtId="8" fontId="5" fillId="0" borderId="0" xfId="0" applyNumberFormat="1" applyFont="1" applyBorder="1" applyAlignment="1" applyProtection="1">
      <alignment horizontal="right" vertical="center"/>
      <protection hidden="1"/>
    </xf>
    <xf numFmtId="0" fontId="5" fillId="0" borderId="0" xfId="0" applyFont="1" applyBorder="1" applyAlignment="1" applyProtection="1">
      <alignment vertical="center"/>
      <protection hidden="1"/>
    </xf>
    <xf numFmtId="14" fontId="5" fillId="0" borderId="0" xfId="0" applyNumberFormat="1"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6" fillId="5" borderId="2" xfId="1" applyFont="1" applyFill="1" applyBorder="1" applyAlignment="1" applyProtection="1">
      <alignment horizontal="center" vertical="center" wrapText="1"/>
      <protection hidden="1"/>
    </xf>
    <xf numFmtId="8" fontId="6" fillId="5" borderId="2" xfId="1" applyNumberFormat="1" applyFont="1" applyFill="1" applyBorder="1" applyAlignment="1" applyProtection="1">
      <alignment horizontal="center" vertical="center" wrapText="1"/>
      <protection hidden="1"/>
    </xf>
    <xf numFmtId="14" fontId="6" fillId="5" borderId="2" xfId="1" applyNumberFormat="1"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13" xfId="0" applyFont="1" applyBorder="1" applyAlignment="1" applyProtection="1">
      <alignment horizontal="center" vertical="center"/>
      <protection hidden="1"/>
    </xf>
    <xf numFmtId="0" fontId="5" fillId="0" borderId="13" xfId="0" applyFont="1" applyBorder="1" applyAlignment="1" applyProtection="1">
      <alignment vertical="center" wrapText="1"/>
      <protection locked="0"/>
    </xf>
    <xf numFmtId="14" fontId="5" fillId="0" borderId="13" xfId="0" applyNumberFormat="1" applyFont="1" applyBorder="1" applyAlignment="1" applyProtection="1">
      <alignment horizontal="center" vertical="center"/>
      <protection locked="0"/>
    </xf>
    <xf numFmtId="8" fontId="5" fillId="0" borderId="13" xfId="0" applyNumberFormat="1" applyFont="1" applyBorder="1" applyAlignment="1" applyProtection="1">
      <alignment horizontal="right" vertical="center"/>
      <protection locked="0"/>
    </xf>
    <xf numFmtId="14" fontId="5"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vertical="center" wrapText="1"/>
      <protection locked="0"/>
    </xf>
    <xf numFmtId="8" fontId="5" fillId="0" borderId="2" xfId="0" applyNumberFormat="1" applyFont="1" applyBorder="1" applyAlignment="1" applyProtection="1">
      <alignment horizontal="right" vertical="center"/>
      <protection locked="0"/>
    </xf>
    <xf numFmtId="0" fontId="5" fillId="0" borderId="2" xfId="0" applyFont="1" applyBorder="1" applyAlignment="1" applyProtection="1">
      <alignment vertical="center"/>
      <protection locked="0"/>
    </xf>
    <xf numFmtId="0" fontId="9" fillId="0" borderId="0" xfId="0" applyFont="1" applyAlignment="1" applyProtection="1">
      <alignment vertical="center"/>
      <protection hidden="1"/>
    </xf>
    <xf numFmtId="8" fontId="4" fillId="0" borderId="10" xfId="0" applyNumberFormat="1" applyFont="1" applyBorder="1" applyAlignment="1" applyProtection="1">
      <alignment vertical="center" wrapText="1"/>
      <protection locked="0"/>
    </xf>
    <xf numFmtId="0" fontId="4" fillId="3" borderId="2" xfId="0" applyNumberFormat="1" applyFont="1" applyFill="1" applyBorder="1" applyAlignment="1" applyProtection="1">
      <alignment horizontal="center" vertical="center"/>
      <protection hidden="1"/>
    </xf>
    <xf numFmtId="0" fontId="11" fillId="0" borderId="0" xfId="0" applyFont="1" applyBorder="1" applyAlignment="1" applyProtection="1">
      <alignment horizontal="right" vertical="center" wrapText="1"/>
      <protection locked="0"/>
    </xf>
    <xf numFmtId="0" fontId="3" fillId="0" borderId="1" xfId="0" applyFont="1" applyBorder="1" applyAlignment="1" applyProtection="1">
      <alignment horizontal="center" vertical="center"/>
      <protection locked="0"/>
    </xf>
    <xf numFmtId="0" fontId="6" fillId="5" borderId="2" xfId="1" applyFont="1" applyFill="1" applyBorder="1" applyAlignment="1" applyProtection="1">
      <alignment horizontal="center" vertical="center" wrapText="1"/>
      <protection hidden="1"/>
    </xf>
    <xf numFmtId="0" fontId="5" fillId="0" borderId="12"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8" fontId="5" fillId="0" borderId="3" xfId="0" applyNumberFormat="1" applyFont="1" applyBorder="1" applyAlignment="1" applyProtection="1">
      <alignment horizontal="right" vertical="center"/>
      <protection locked="0"/>
    </xf>
    <xf numFmtId="8" fontId="5" fillId="0" borderId="12" xfId="0" applyNumberFormat="1" applyFont="1" applyBorder="1" applyAlignment="1" applyProtection="1">
      <alignment horizontal="right" vertical="center"/>
      <protection locked="0"/>
    </xf>
    <xf numFmtId="8" fontId="5" fillId="0" borderId="13" xfId="0" applyNumberFormat="1" applyFont="1" applyBorder="1" applyAlignment="1" applyProtection="1">
      <alignment horizontal="righ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4" fontId="8" fillId="2" borderId="5" xfId="0" applyNumberFormat="1" applyFont="1" applyFill="1" applyBorder="1" applyAlignment="1" applyProtection="1">
      <alignment horizontal="center" vertical="center" wrapText="1"/>
      <protection hidden="1"/>
    </xf>
    <xf numFmtId="14" fontId="8" fillId="2" borderId="17" xfId="0" applyNumberFormat="1" applyFont="1" applyFill="1" applyBorder="1" applyAlignment="1" applyProtection="1">
      <alignment horizontal="center" vertical="center" wrapText="1"/>
      <protection hidden="1"/>
    </xf>
    <xf numFmtId="14" fontId="8" fillId="2" borderId="16" xfId="0" applyNumberFormat="1" applyFont="1" applyFill="1" applyBorder="1" applyAlignment="1" applyProtection="1">
      <alignment horizontal="center" vertical="center" wrapText="1"/>
      <protection hidden="1"/>
    </xf>
    <xf numFmtId="0" fontId="5" fillId="0" borderId="0" xfId="0" applyFont="1" applyAlignment="1" applyProtection="1">
      <alignment horizontal="justify" vertical="center" wrapText="1"/>
      <protection hidden="1"/>
    </xf>
    <xf numFmtId="0" fontId="4" fillId="3" borderId="3" xfId="0" applyNumberFormat="1" applyFont="1" applyFill="1" applyBorder="1" applyAlignment="1" applyProtection="1">
      <alignment horizontal="center" vertical="center"/>
      <protection hidden="1"/>
    </xf>
    <xf numFmtId="0" fontId="4" fillId="3" borderId="12" xfId="0" applyNumberFormat="1" applyFont="1" applyFill="1" applyBorder="1" applyAlignment="1" applyProtection="1">
      <alignment horizontal="center" vertical="center"/>
      <protection hidden="1"/>
    </xf>
    <xf numFmtId="0" fontId="4" fillId="3" borderId="13" xfId="0" applyNumberFormat="1" applyFont="1" applyFill="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3" xfId="0" applyFont="1" applyBorder="1" applyAlignment="1" applyProtection="1">
      <alignment horizontal="center" vertical="center" wrapText="1"/>
      <protection locked="0"/>
    </xf>
  </cellXfs>
  <cellStyles count="2">
    <cellStyle name="Akzent5" xfId="1" builtinId="45"/>
    <cellStyle name="Standard" xfId="0" builtinId="0"/>
  </cellStyles>
  <dxfs count="3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6" tint="0.79998168889431442"/>
        </patternFill>
      </fill>
    </dxf>
    <dxf>
      <fill>
        <patternFill>
          <bgColor rgb="FFFFFFCC"/>
        </patternFill>
      </fill>
    </dxf>
    <dxf>
      <fill>
        <patternFill>
          <bgColor theme="6" tint="0.79998168889431442"/>
        </patternFill>
      </fill>
    </dxf>
    <dxf>
      <fill>
        <patternFill>
          <bgColor rgb="FFFFFFCC"/>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CCECFF"/>
        </patternFill>
      </fill>
    </dxf>
  </dxfs>
  <tableStyles count="0" defaultTableStyle="TableStyleMedium2" defaultPivotStyle="PivotStyleLight16"/>
  <colors>
    <mruColors>
      <color rgb="FFEAEAEA"/>
      <color rgb="FFFFFFCC"/>
      <color rgb="FFCCECFF"/>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13</xdr:col>
      <xdr:colOff>276225</xdr:colOff>
      <xdr:row>0</xdr:row>
      <xdr:rowOff>38099</xdr:rowOff>
    </xdr:from>
    <xdr:to>
      <xdr:col>16</xdr:col>
      <xdr:colOff>1109980</xdr:colOff>
      <xdr:row>4</xdr:row>
      <xdr:rowOff>48286</xdr:rowOff>
    </xdr:to>
    <xdr:pic>
      <xdr:nvPicPr>
        <xdr:cNvPr id="2" name="Grafik 1" descr="L:\FBDATEN\DOKUMENT\Logostaffeln\Logos\_ILB\ILB\Office_Anwendungen\WMF\ILB_Logo_RGB.wm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0" y="38099"/>
          <a:ext cx="2995930" cy="895351"/>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2</xdr:col>
          <xdr:colOff>847725</xdr:colOff>
          <xdr:row>7</xdr:row>
          <xdr:rowOff>85725</xdr:rowOff>
        </xdr:from>
        <xdr:to>
          <xdr:col>4</xdr:col>
          <xdr:colOff>2638425</xdr:colOff>
          <xdr:row>8</xdr:row>
          <xdr:rowOff>180975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Prüfung / Zur Übermittlung an die ILB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76200</xdr:rowOff>
        </xdr:from>
        <xdr:to>
          <xdr:col>8</xdr:col>
          <xdr:colOff>933450</xdr:colOff>
          <xdr:row>8</xdr:row>
          <xdr:rowOff>171450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(Leere) Zeilen hinzufügen oder löschen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76200</xdr:rowOff>
        </xdr:from>
        <xdr:to>
          <xdr:col>11</xdr:col>
          <xdr:colOff>904875</xdr:colOff>
          <xdr:row>8</xdr:row>
          <xdr:rowOff>171450</xdr:rowOff>
        </xdr:to>
        <xdr:sp macro="" textlink="">
          <xdr:nvSpPr>
            <xdr:cNvPr id="1033" name="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Anleitung</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eschaffung">
    <pageSetUpPr fitToPage="1"/>
  </sheetPr>
  <dimension ref="A1:V29"/>
  <sheetViews>
    <sheetView showGridLines="0" tabSelected="1" zoomScale="101" zoomScaleNormal="101" workbookViewId="0">
      <pane ySplit="14" topLeftCell="A15" activePane="bottomLeft" state="frozen"/>
      <selection pane="bottomLeft" activeCell="E20" sqref="E20"/>
    </sheetView>
  </sheetViews>
  <sheetFormatPr baseColWidth="10" defaultColWidth="11.5703125" defaultRowHeight="15.75" outlineLevelRow="1" x14ac:dyDescent="0.25"/>
  <cols>
    <col min="1" max="1" width="4.7109375" style="1" customWidth="1"/>
    <col min="2" max="2" width="23.7109375" style="1" customWidth="1"/>
    <col min="3" max="3" width="18.7109375" style="5" customWidth="1"/>
    <col min="4" max="4" width="4.7109375" style="1" customWidth="1"/>
    <col min="5" max="5" width="39.7109375" style="1" customWidth="1"/>
    <col min="6" max="7" width="14.7109375" style="4" customWidth="1"/>
    <col min="8" max="8" width="18.7109375" style="5" customWidth="1"/>
    <col min="9" max="10" width="14.7109375" style="4" customWidth="1"/>
    <col min="11" max="11" width="17.7109375" style="1" customWidth="1"/>
    <col min="12" max="12" width="13.7109375" style="1" customWidth="1"/>
    <col min="13" max="13" width="11.7109375" style="1" customWidth="1"/>
    <col min="14" max="14" width="7.7109375" style="1" customWidth="1"/>
    <col min="15" max="15" width="10.7109375" style="1" customWidth="1"/>
    <col min="16" max="16" width="12.7109375" style="1" customWidth="1"/>
    <col min="17" max="17" width="16.7109375" style="6" customWidth="1"/>
    <col min="18" max="18" width="6.7109375" style="1" customWidth="1"/>
    <col min="19" max="22" width="6.7109375" style="4" hidden="1" customWidth="1"/>
    <col min="23" max="16384" width="11.5703125" style="1"/>
  </cols>
  <sheetData>
    <row r="1" spans="1:22" ht="20.25" x14ac:dyDescent="0.25">
      <c r="A1" s="35" t="s">
        <v>3</v>
      </c>
      <c r="B1" s="7"/>
      <c r="C1" s="7"/>
      <c r="D1" s="7"/>
      <c r="E1" s="7"/>
      <c r="F1" s="7"/>
      <c r="G1" s="7"/>
      <c r="H1" s="7"/>
      <c r="I1" s="7"/>
      <c r="J1" s="7"/>
      <c r="K1" s="7"/>
      <c r="L1" s="7"/>
      <c r="M1" s="17"/>
      <c r="N1" s="7"/>
      <c r="O1" s="7"/>
      <c r="P1" s="7"/>
      <c r="Q1" s="7"/>
      <c r="R1" s="7"/>
      <c r="S1" s="7"/>
      <c r="T1" s="7"/>
      <c r="U1" s="7"/>
      <c r="V1" s="7"/>
    </row>
    <row r="2" spans="1:22" s="3" customFormat="1" ht="18" customHeight="1" outlineLevel="1" x14ac:dyDescent="0.25">
      <c r="A2" s="8" t="s">
        <v>27</v>
      </c>
      <c r="B2" s="7"/>
      <c r="C2" s="7"/>
      <c r="D2" s="7"/>
      <c r="E2" s="7"/>
      <c r="F2" s="7"/>
      <c r="G2" s="7"/>
      <c r="H2" s="7"/>
      <c r="I2" s="7"/>
      <c r="J2" s="7"/>
      <c r="K2" s="7"/>
      <c r="L2" s="7"/>
      <c r="M2" s="7"/>
      <c r="N2" s="7"/>
      <c r="O2" s="7"/>
      <c r="P2" s="7"/>
      <c r="Q2" s="7"/>
      <c r="R2" s="7"/>
      <c r="S2" s="7"/>
      <c r="T2" s="7"/>
      <c r="U2" s="7"/>
      <c r="V2" s="7"/>
    </row>
    <row r="3" spans="1:22" s="3" customFormat="1" ht="18" customHeight="1" outlineLevel="1" x14ac:dyDescent="0.25">
      <c r="A3" s="16" t="s">
        <v>4</v>
      </c>
      <c r="B3" s="7"/>
      <c r="C3" s="7"/>
      <c r="D3" s="7"/>
      <c r="E3" s="7"/>
      <c r="F3" s="7"/>
      <c r="G3" s="7"/>
      <c r="H3" s="7"/>
      <c r="I3" s="7"/>
      <c r="J3" s="7"/>
      <c r="K3" s="7"/>
      <c r="L3" s="7"/>
      <c r="M3" s="7"/>
      <c r="N3" s="7"/>
      <c r="O3" s="7"/>
      <c r="P3" s="7"/>
      <c r="Q3" s="7"/>
      <c r="R3" s="7"/>
      <c r="S3" s="7"/>
      <c r="T3" s="7"/>
      <c r="U3" s="7"/>
      <c r="V3" s="7"/>
    </row>
    <row r="4" spans="1:22" s="3" customFormat="1" ht="13.5" customHeight="1" outlineLevel="1" x14ac:dyDescent="0.25">
      <c r="A4" s="16" t="s">
        <v>5</v>
      </c>
      <c r="B4" s="16" t="s">
        <v>20</v>
      </c>
      <c r="C4" s="7"/>
      <c r="D4" s="7"/>
      <c r="E4" s="7"/>
      <c r="F4" s="7"/>
      <c r="G4" s="7"/>
      <c r="H4" s="7"/>
      <c r="I4" s="7"/>
      <c r="J4" s="7"/>
      <c r="K4" s="7"/>
      <c r="L4" s="7"/>
      <c r="M4" s="7"/>
      <c r="N4" s="7"/>
      <c r="O4" s="7"/>
      <c r="P4" s="7"/>
      <c r="Q4" s="7"/>
      <c r="R4" s="7"/>
      <c r="S4" s="7"/>
      <c r="T4" s="7"/>
      <c r="U4" s="7"/>
      <c r="V4" s="7"/>
    </row>
    <row r="5" spans="1:22" s="3" customFormat="1" ht="13.5" customHeight="1" outlineLevel="1" x14ac:dyDescent="0.25">
      <c r="A5" s="16" t="s">
        <v>5</v>
      </c>
      <c r="B5" s="16" t="s">
        <v>21</v>
      </c>
      <c r="C5" s="7"/>
      <c r="D5" s="7"/>
      <c r="E5" s="7"/>
      <c r="F5" s="7"/>
      <c r="G5" s="7"/>
      <c r="H5" s="7"/>
      <c r="I5" s="7"/>
      <c r="J5" s="7"/>
      <c r="K5" s="7"/>
      <c r="L5" s="7"/>
      <c r="M5" s="7"/>
      <c r="N5" s="7"/>
      <c r="O5" s="7"/>
      <c r="P5" s="7"/>
      <c r="Q5" s="7"/>
      <c r="R5" s="7"/>
      <c r="S5" s="7"/>
      <c r="T5" s="7"/>
      <c r="U5" s="7"/>
      <c r="V5" s="7"/>
    </row>
    <row r="6" spans="1:22" s="3" customFormat="1" ht="13.5" customHeight="1" outlineLevel="1" x14ac:dyDescent="0.25">
      <c r="A6" s="16" t="s">
        <v>5</v>
      </c>
      <c r="B6" s="16" t="s">
        <v>13</v>
      </c>
      <c r="C6" s="7"/>
      <c r="D6" s="7"/>
      <c r="E6" s="7"/>
      <c r="F6" s="7"/>
      <c r="G6" s="7"/>
      <c r="H6" s="7"/>
      <c r="I6" s="7"/>
      <c r="J6" s="7"/>
      <c r="K6" s="7"/>
      <c r="L6" s="7"/>
      <c r="M6" s="7"/>
      <c r="N6" s="7"/>
      <c r="O6" s="7"/>
      <c r="P6" s="7"/>
      <c r="Q6" s="7"/>
      <c r="R6" s="7"/>
      <c r="S6" s="7"/>
      <c r="T6" s="7"/>
      <c r="U6" s="7"/>
      <c r="V6" s="7"/>
    </row>
    <row r="7" spans="1:22" s="3" customFormat="1" ht="19.899999999999999" customHeight="1" outlineLevel="1" x14ac:dyDescent="0.25">
      <c r="A7" s="7"/>
      <c r="B7" s="7"/>
      <c r="C7" s="7"/>
      <c r="D7" s="7"/>
      <c r="E7" s="7"/>
      <c r="F7" s="7"/>
      <c r="G7" s="7"/>
      <c r="H7" s="7"/>
      <c r="I7" s="7"/>
      <c r="J7" s="7"/>
      <c r="K7" s="7"/>
      <c r="L7" s="7"/>
      <c r="M7" s="7"/>
      <c r="N7" s="7"/>
      <c r="O7" s="7"/>
      <c r="P7" s="7"/>
      <c r="Q7" s="7"/>
      <c r="R7" s="7"/>
      <c r="S7" s="7"/>
      <c r="T7" s="7"/>
      <c r="U7" s="7"/>
      <c r="V7" s="7"/>
    </row>
    <row r="8" spans="1:22" s="3" customFormat="1" ht="24" customHeight="1" x14ac:dyDescent="0.25">
      <c r="A8" s="39"/>
      <c r="B8" s="39"/>
      <c r="C8" s="18"/>
      <c r="D8" s="19"/>
      <c r="E8" s="19"/>
      <c r="F8" s="20"/>
      <c r="G8" s="20"/>
      <c r="H8" s="18"/>
      <c r="I8" s="20"/>
      <c r="J8" s="20"/>
      <c r="K8" s="7"/>
      <c r="L8" s="7"/>
      <c r="M8" s="7"/>
      <c r="N8" s="7"/>
      <c r="O8" s="7"/>
      <c r="P8" s="7"/>
      <c r="Q8" s="7"/>
      <c r="R8" s="7"/>
      <c r="S8" s="20"/>
      <c r="T8" s="20"/>
      <c r="U8" s="20"/>
      <c r="V8" s="20"/>
    </row>
    <row r="9" spans="1:22" s="3" customFormat="1" ht="16.149999999999999" customHeight="1" x14ac:dyDescent="0.25">
      <c r="A9" s="16" t="s">
        <v>6</v>
      </c>
      <c r="B9" s="7"/>
      <c r="C9" s="18"/>
      <c r="D9" s="19"/>
      <c r="E9" s="19"/>
      <c r="F9" s="20"/>
      <c r="G9" s="20"/>
      <c r="H9" s="18"/>
      <c r="I9" s="20"/>
      <c r="J9" s="20"/>
      <c r="K9" s="19"/>
      <c r="L9" s="19"/>
      <c r="M9" s="19"/>
      <c r="N9" s="7"/>
      <c r="O9" s="7"/>
      <c r="P9" s="7"/>
      <c r="Q9" s="7"/>
      <c r="R9" s="7"/>
      <c r="S9" s="20"/>
      <c r="T9" s="20"/>
      <c r="U9" s="20"/>
      <c r="V9" s="20"/>
    </row>
    <row r="10" spans="1:22" s="3" customFormat="1" ht="19.899999999999999" customHeight="1" x14ac:dyDescent="0.25">
      <c r="A10" s="7"/>
      <c r="B10" s="7"/>
      <c r="C10" s="7"/>
      <c r="D10" s="19"/>
      <c r="E10" s="19"/>
      <c r="F10" s="20"/>
      <c r="G10" s="20"/>
      <c r="H10" s="18"/>
      <c r="I10" s="20"/>
      <c r="J10" s="20"/>
      <c r="K10" s="19"/>
      <c r="L10" s="19"/>
      <c r="M10" s="7"/>
      <c r="N10" s="7"/>
      <c r="O10" s="7"/>
      <c r="P10" s="7"/>
      <c r="Q10" s="7"/>
      <c r="R10" s="7"/>
      <c r="S10" s="7"/>
      <c r="T10" s="7"/>
      <c r="U10" s="7"/>
      <c r="V10" s="7"/>
    </row>
    <row r="11" spans="1:22" s="3" customFormat="1" ht="16.149999999999999" customHeight="1" outlineLevel="1" x14ac:dyDescent="0.25">
      <c r="A11" s="15" t="s">
        <v>7</v>
      </c>
      <c r="B11" s="7"/>
      <c r="C11" s="7"/>
      <c r="D11" s="7"/>
      <c r="E11" s="7"/>
      <c r="F11" s="7"/>
      <c r="G11" s="7"/>
      <c r="H11" s="7"/>
      <c r="I11" s="7"/>
      <c r="J11" s="7"/>
      <c r="K11" s="7"/>
      <c r="L11" s="7"/>
      <c r="M11" s="7"/>
      <c r="N11" s="7"/>
      <c r="O11" s="7"/>
      <c r="P11" s="7"/>
      <c r="Q11" s="7"/>
      <c r="R11" s="7"/>
      <c r="S11" s="7"/>
      <c r="T11" s="7"/>
      <c r="U11" s="7"/>
      <c r="V11" s="7"/>
    </row>
    <row r="12" spans="1:22" s="3" customFormat="1" ht="69" customHeight="1" outlineLevel="1" x14ac:dyDescent="0.25">
      <c r="A12" s="55" t="s">
        <v>18</v>
      </c>
      <c r="B12" s="55"/>
      <c r="C12" s="55"/>
      <c r="D12" s="55"/>
      <c r="E12" s="55"/>
      <c r="F12" s="55"/>
      <c r="G12" s="55"/>
      <c r="H12" s="55"/>
      <c r="I12" s="55"/>
      <c r="J12" s="55"/>
      <c r="K12" s="55"/>
      <c r="L12" s="55"/>
      <c r="M12" s="55"/>
      <c r="N12" s="55"/>
      <c r="O12" s="55"/>
      <c r="P12" s="55"/>
      <c r="Q12" s="55"/>
      <c r="R12" s="7"/>
      <c r="S12" s="21"/>
      <c r="T12" s="21"/>
      <c r="U12" s="21"/>
      <c r="V12" s="21"/>
    </row>
    <row r="13" spans="1:22" ht="19.899999999999999" customHeight="1" outlineLevel="1" x14ac:dyDescent="0.25">
      <c r="A13" s="7"/>
      <c r="B13" s="7"/>
      <c r="C13" s="7"/>
      <c r="D13" s="7"/>
      <c r="E13" s="7"/>
      <c r="F13" s="7"/>
      <c r="G13" s="7"/>
      <c r="H13" s="7"/>
      <c r="I13" s="7"/>
      <c r="J13" s="7"/>
      <c r="K13" s="7"/>
      <c r="L13" s="7"/>
      <c r="M13" s="7"/>
      <c r="N13" s="7"/>
      <c r="O13" s="7"/>
      <c r="P13" s="7"/>
      <c r="Q13" s="7"/>
      <c r="R13" s="7"/>
      <c r="S13" s="7"/>
      <c r="T13" s="7"/>
      <c r="U13" s="7"/>
      <c r="V13" s="7"/>
    </row>
    <row r="14" spans="1:22" s="2" customFormat="1" ht="78.75" customHeight="1" x14ac:dyDescent="0.25">
      <c r="A14" s="22" t="s">
        <v>1</v>
      </c>
      <c r="B14" s="22" t="s">
        <v>0</v>
      </c>
      <c r="C14" s="23" t="s">
        <v>12</v>
      </c>
      <c r="D14" s="40" t="s">
        <v>11</v>
      </c>
      <c r="E14" s="40"/>
      <c r="F14" s="24" t="s">
        <v>22</v>
      </c>
      <c r="G14" s="24" t="s">
        <v>23</v>
      </c>
      <c r="H14" s="23" t="s">
        <v>16</v>
      </c>
      <c r="I14" s="24" t="s">
        <v>19</v>
      </c>
      <c r="J14" s="24" t="s">
        <v>2</v>
      </c>
      <c r="K14" s="40" t="s">
        <v>24</v>
      </c>
      <c r="L14" s="40"/>
      <c r="M14" s="40"/>
      <c r="N14" s="40"/>
      <c r="O14" s="40"/>
      <c r="P14" s="40"/>
      <c r="Q14" s="40"/>
      <c r="R14" s="25"/>
      <c r="S14" s="52" t="s">
        <v>17</v>
      </c>
      <c r="T14" s="53"/>
      <c r="U14" s="53"/>
      <c r="V14" s="54"/>
    </row>
    <row r="15" spans="1:22" ht="34.15" hidden="1" customHeight="1" x14ac:dyDescent="0.25">
      <c r="A15" s="41"/>
      <c r="B15" s="43"/>
      <c r="C15" s="45"/>
      <c r="D15" s="26">
        <v>1</v>
      </c>
      <c r="E15" s="27"/>
      <c r="F15" s="28"/>
      <c r="G15" s="28"/>
      <c r="H15" s="29"/>
      <c r="I15" s="28"/>
      <c r="J15" s="30"/>
      <c r="K15" s="10" t="s">
        <v>14</v>
      </c>
      <c r="L15" s="48" t="s">
        <v>15</v>
      </c>
      <c r="M15" s="48"/>
      <c r="N15" s="48"/>
      <c r="O15" s="11"/>
      <c r="P15" s="12" t="s">
        <v>25</v>
      </c>
      <c r="Q15" s="13" t="s">
        <v>9</v>
      </c>
      <c r="R15" s="7"/>
      <c r="S15" s="56">
        <f>IF(AND($B15&lt;&gt;"",$C15=""),1,0)</f>
        <v>0</v>
      </c>
      <c r="T15" s="37">
        <f>IF(AND(B15&lt;&gt;"",C15&lt;&gt;"",COUNTA(E15:E17)=0),1,IF($E15="",0,IF(OR(AND($F15="",$G15=""),$H15="",$I15=""),1,0)))</f>
        <v>0</v>
      </c>
      <c r="U15" s="56">
        <f>IF(AND($B15&lt;&gt;"",COUNTA($E15:$E17)&gt;0,COUNTA($J15:$J17)=0),1,0)</f>
        <v>0</v>
      </c>
      <c r="V15" s="56">
        <f>AND($B15&lt;&gt;"",COUNTA($E15:$E17)&gt;0,OR($L15="",$L15="Bitte eine Auswahl treffen!"))+AND(COUNTA($E15:$E17)&gt;0,$L15&lt;&gt;"",$L15&lt;&gt;"Bitte eine Auswahl treffen!",$L16="")+AND($B15&lt;&gt;"",COUNTA($E15:$E17)&gt;0,$L15="Nicht für preisgünstigstes Angebot. *",$L17="")+AND($Q15="JA",$Q16="")</f>
        <v>0</v>
      </c>
    </row>
    <row r="16" spans="1:22" ht="34.15" hidden="1" customHeight="1" x14ac:dyDescent="0.25">
      <c r="A16" s="41"/>
      <c r="B16" s="43"/>
      <c r="C16" s="46"/>
      <c r="D16" s="31">
        <v>2</v>
      </c>
      <c r="E16" s="32"/>
      <c r="F16" s="30"/>
      <c r="G16" s="30"/>
      <c r="H16" s="33"/>
      <c r="I16" s="30"/>
      <c r="J16" s="30"/>
      <c r="K16" s="14" t="s">
        <v>10</v>
      </c>
      <c r="L16" s="49"/>
      <c r="M16" s="49"/>
      <c r="N16" s="49"/>
      <c r="O16" s="49"/>
      <c r="P16" s="38" t="s">
        <v>26</v>
      </c>
      <c r="Q16" s="36"/>
      <c r="R16" s="7"/>
      <c r="S16" s="57"/>
      <c r="T16" s="37">
        <f t="shared" ref="T16:T29" si="0">IF($E16="",0,IF(OR(AND($F16="",$G16=""),$H16="",$I16=""),1,0))</f>
        <v>0</v>
      </c>
      <c r="U16" s="57"/>
      <c r="V16" s="57"/>
    </row>
    <row r="17" spans="1:22" ht="34.15" hidden="1" customHeight="1" x14ac:dyDescent="0.25">
      <c r="A17" s="42"/>
      <c r="B17" s="44"/>
      <c r="C17" s="47"/>
      <c r="D17" s="31">
        <v>3</v>
      </c>
      <c r="E17" s="32"/>
      <c r="F17" s="30"/>
      <c r="G17" s="30"/>
      <c r="H17" s="33"/>
      <c r="I17" s="30"/>
      <c r="J17" s="30"/>
      <c r="K17" s="9" t="s">
        <v>8</v>
      </c>
      <c r="L17" s="50"/>
      <c r="M17" s="50"/>
      <c r="N17" s="50"/>
      <c r="O17" s="50"/>
      <c r="P17" s="50"/>
      <c r="Q17" s="51"/>
      <c r="R17" s="7"/>
      <c r="S17" s="58"/>
      <c r="T17" s="37">
        <f t="shared" si="0"/>
        <v>0</v>
      </c>
      <c r="U17" s="58"/>
      <c r="V17" s="58"/>
    </row>
    <row r="18" spans="1:22" ht="30" customHeight="1" x14ac:dyDescent="0.25">
      <c r="A18" s="59">
        <v>1</v>
      </c>
      <c r="B18" s="43"/>
      <c r="C18" s="45"/>
      <c r="D18" s="31">
        <v>1</v>
      </c>
      <c r="E18" s="27"/>
      <c r="F18" s="28"/>
      <c r="G18" s="28"/>
      <c r="H18" s="29"/>
      <c r="I18" s="28"/>
      <c r="J18" s="30"/>
      <c r="K18" s="10" t="s">
        <v>14</v>
      </c>
      <c r="L18" s="48" t="s">
        <v>15</v>
      </c>
      <c r="M18" s="48"/>
      <c r="N18" s="48"/>
      <c r="O18" s="11"/>
      <c r="P18" s="12" t="s">
        <v>25</v>
      </c>
      <c r="Q18" s="13" t="s">
        <v>9</v>
      </c>
      <c r="R18" s="7"/>
      <c r="S18" s="56">
        <f>IF(AND($B18&lt;&gt;"",$C18=""),1,0)</f>
        <v>0</v>
      </c>
      <c r="T18" s="37">
        <f>IF(AND(B18&lt;&gt;"",C18&lt;&gt;"",COUNTA(E18:E20)=0),1,IF($E18="",0,IF(OR(AND($F18="",$G18=""),$H18="",$I18=""),1,0)))</f>
        <v>0</v>
      </c>
      <c r="U18" s="56">
        <f>IF(AND($B18&lt;&gt;"",COUNTA($E18:$E20)&gt;0,COUNTA($J18:$J20)=0),1,0)</f>
        <v>0</v>
      </c>
      <c r="V18" s="56">
        <f>AND($B18&lt;&gt;"",COUNTA($E18:$E20)&gt;0,OR($L18="",$L18="Bitte eine Auswahl treffen!"))+AND(COUNTA($E18:$E20)&gt;0,$L18&lt;&gt;"",$L18&lt;&gt;"Bitte eine Auswahl treffen!",$L19="")+AND($B18&lt;&gt;"",COUNTA($E18:$E20)&gt;0,$L18="Nicht für preisgünstigstes Angebot. *",$L20="")+AND($Q18="JA",$Q19="")</f>
        <v>0</v>
      </c>
    </row>
    <row r="19" spans="1:22" ht="30" customHeight="1" x14ac:dyDescent="0.25">
      <c r="A19" s="41"/>
      <c r="B19" s="43"/>
      <c r="C19" s="46"/>
      <c r="D19" s="31">
        <v>2</v>
      </c>
      <c r="E19" s="34"/>
      <c r="F19" s="30"/>
      <c r="G19" s="30"/>
      <c r="H19" s="33"/>
      <c r="I19" s="30"/>
      <c r="J19" s="30"/>
      <c r="K19" s="14" t="s">
        <v>10</v>
      </c>
      <c r="L19" s="49"/>
      <c r="M19" s="49"/>
      <c r="N19" s="49"/>
      <c r="O19" s="49"/>
      <c r="P19" s="38" t="s">
        <v>26</v>
      </c>
      <c r="Q19" s="36"/>
      <c r="R19" s="7"/>
      <c r="S19" s="57"/>
      <c r="T19" s="37">
        <f t="shared" si="0"/>
        <v>0</v>
      </c>
      <c r="U19" s="57"/>
      <c r="V19" s="57"/>
    </row>
    <row r="20" spans="1:22" ht="30" customHeight="1" x14ac:dyDescent="0.25">
      <c r="A20" s="42"/>
      <c r="B20" s="44"/>
      <c r="C20" s="47"/>
      <c r="D20" s="31">
        <v>3</v>
      </c>
      <c r="E20" s="34"/>
      <c r="F20" s="30"/>
      <c r="G20" s="30"/>
      <c r="H20" s="33"/>
      <c r="I20" s="30"/>
      <c r="J20" s="30"/>
      <c r="K20" s="9" t="s">
        <v>8</v>
      </c>
      <c r="L20" s="50"/>
      <c r="M20" s="50"/>
      <c r="N20" s="50"/>
      <c r="O20" s="50"/>
      <c r="P20" s="50"/>
      <c r="Q20" s="51"/>
      <c r="R20" s="7"/>
      <c r="S20" s="58"/>
      <c r="T20" s="37">
        <f t="shared" si="0"/>
        <v>0</v>
      </c>
      <c r="U20" s="58"/>
      <c r="V20" s="58"/>
    </row>
    <row r="21" spans="1:22" ht="30" customHeight="1" x14ac:dyDescent="0.25">
      <c r="A21" s="59">
        <v>2</v>
      </c>
      <c r="B21" s="60"/>
      <c r="C21" s="45"/>
      <c r="D21" s="31">
        <v>1</v>
      </c>
      <c r="E21" s="27"/>
      <c r="F21" s="28"/>
      <c r="G21" s="28"/>
      <c r="H21" s="29"/>
      <c r="I21" s="28"/>
      <c r="J21" s="30"/>
      <c r="K21" s="10" t="s">
        <v>14</v>
      </c>
      <c r="L21" s="48" t="s">
        <v>15</v>
      </c>
      <c r="M21" s="48"/>
      <c r="N21" s="48"/>
      <c r="O21" s="11"/>
      <c r="P21" s="12" t="s">
        <v>25</v>
      </c>
      <c r="Q21" s="13" t="s">
        <v>9</v>
      </c>
      <c r="R21" s="7"/>
      <c r="S21" s="56">
        <f>IF(AND($B21&lt;&gt;"",$C21=""),1,0)</f>
        <v>0</v>
      </c>
      <c r="T21" s="37">
        <f>IF(AND(B21&lt;&gt;"",C21&lt;&gt;"",COUNTA(E21:E23)=0),1,IF($E21="",0,IF(OR(AND($F21="",$G21=""),$H21="",$I21=""),1,0)))</f>
        <v>0</v>
      </c>
      <c r="U21" s="56">
        <f>IF(AND($B21&lt;&gt;"",COUNTA($E21:$E23)&gt;0,COUNTA($J21:$J23)=0),1,0)</f>
        <v>0</v>
      </c>
      <c r="V21" s="56">
        <f>AND($B21&lt;&gt;"",COUNTA($E21:$E23)&gt;0,OR($L21="",$L21="Bitte eine Auswahl treffen!"))+AND(COUNTA($E21:$E23)&gt;0,$L21&lt;&gt;"",$L21&lt;&gt;"Bitte eine Auswahl treffen!",$L22="")+AND($B21&lt;&gt;"",COUNTA($E21:$E23)&gt;0,$L21="Nicht für preisgünstigstes Angebot. *",$L23="")+AND($Q21="JA",$Q22="")</f>
        <v>0</v>
      </c>
    </row>
    <row r="22" spans="1:22" ht="30" customHeight="1" x14ac:dyDescent="0.25">
      <c r="A22" s="41"/>
      <c r="B22" s="43"/>
      <c r="C22" s="46"/>
      <c r="D22" s="31">
        <v>2</v>
      </c>
      <c r="E22" s="34"/>
      <c r="F22" s="30"/>
      <c r="G22" s="30"/>
      <c r="H22" s="33"/>
      <c r="I22" s="30"/>
      <c r="J22" s="30"/>
      <c r="K22" s="14" t="s">
        <v>10</v>
      </c>
      <c r="L22" s="49"/>
      <c r="M22" s="49"/>
      <c r="N22" s="49"/>
      <c r="O22" s="49"/>
      <c r="P22" s="38" t="s">
        <v>26</v>
      </c>
      <c r="Q22" s="36"/>
      <c r="R22" s="7"/>
      <c r="S22" s="57"/>
      <c r="T22" s="37">
        <f t="shared" si="0"/>
        <v>0</v>
      </c>
      <c r="U22" s="57"/>
      <c r="V22" s="57"/>
    </row>
    <row r="23" spans="1:22" ht="30" customHeight="1" x14ac:dyDescent="0.25">
      <c r="A23" s="42"/>
      <c r="B23" s="44"/>
      <c r="C23" s="47"/>
      <c r="D23" s="31">
        <v>3</v>
      </c>
      <c r="E23" s="34"/>
      <c r="F23" s="30"/>
      <c r="G23" s="30"/>
      <c r="H23" s="33"/>
      <c r="I23" s="30"/>
      <c r="J23" s="30"/>
      <c r="K23" s="9" t="s">
        <v>8</v>
      </c>
      <c r="L23" s="50"/>
      <c r="M23" s="50"/>
      <c r="N23" s="50"/>
      <c r="O23" s="50"/>
      <c r="P23" s="50"/>
      <c r="Q23" s="51"/>
      <c r="R23" s="7"/>
      <c r="S23" s="58"/>
      <c r="T23" s="37">
        <f t="shared" si="0"/>
        <v>0</v>
      </c>
      <c r="U23" s="58"/>
      <c r="V23" s="58"/>
    </row>
    <row r="24" spans="1:22" ht="30" customHeight="1" x14ac:dyDescent="0.25">
      <c r="A24" s="59">
        <v>3</v>
      </c>
      <c r="B24" s="60"/>
      <c r="C24" s="45"/>
      <c r="D24" s="31">
        <v>1</v>
      </c>
      <c r="E24" s="27"/>
      <c r="F24" s="28"/>
      <c r="G24" s="28"/>
      <c r="H24" s="29"/>
      <c r="I24" s="28"/>
      <c r="J24" s="30"/>
      <c r="K24" s="10" t="s">
        <v>14</v>
      </c>
      <c r="L24" s="48" t="s">
        <v>15</v>
      </c>
      <c r="M24" s="48"/>
      <c r="N24" s="48"/>
      <c r="O24" s="11"/>
      <c r="P24" s="12" t="s">
        <v>25</v>
      </c>
      <c r="Q24" s="13" t="s">
        <v>9</v>
      </c>
      <c r="R24" s="7"/>
      <c r="S24" s="56">
        <f>IF(AND($B24&lt;&gt;"",$C24=""),1,0)</f>
        <v>0</v>
      </c>
      <c r="T24" s="37">
        <f>IF(AND(B24&lt;&gt;"",C24&lt;&gt;"",COUNTA(E24:E26)=0),1,IF($E24="",0,IF(OR(AND($F24="",$G24=""),$H24="",$I24=""),1,0)))</f>
        <v>0</v>
      </c>
      <c r="U24" s="56">
        <f>IF(AND($B24&lt;&gt;"",COUNTA($E24:$E26)&gt;0,COUNTA($J24:$J26)=0),1,0)</f>
        <v>0</v>
      </c>
      <c r="V24" s="56">
        <f>AND($B24&lt;&gt;"",COUNTA($E24:$E26)&gt;0,OR($L24="",$L24="Bitte eine Auswahl treffen!"))+AND(COUNTA($E24:$E26)&gt;0,$L24&lt;&gt;"",$L24&lt;&gt;"Bitte eine Auswahl treffen!",$L25="")+AND($B24&lt;&gt;"",COUNTA($E24:$E26)&gt;0,$L24="Nicht für preisgünstigstes Angebot. *",$L26="")+AND($Q24="JA",$Q25="")</f>
        <v>0</v>
      </c>
    </row>
    <row r="25" spans="1:22" ht="30" customHeight="1" x14ac:dyDescent="0.25">
      <c r="A25" s="41"/>
      <c r="B25" s="43"/>
      <c r="C25" s="46"/>
      <c r="D25" s="31">
        <v>2</v>
      </c>
      <c r="E25" s="34"/>
      <c r="F25" s="30"/>
      <c r="G25" s="30"/>
      <c r="H25" s="33"/>
      <c r="I25" s="30"/>
      <c r="J25" s="30"/>
      <c r="K25" s="14" t="s">
        <v>10</v>
      </c>
      <c r="L25" s="49"/>
      <c r="M25" s="49"/>
      <c r="N25" s="49"/>
      <c r="O25" s="49"/>
      <c r="P25" s="38" t="s">
        <v>26</v>
      </c>
      <c r="Q25" s="36"/>
      <c r="R25" s="7"/>
      <c r="S25" s="57"/>
      <c r="T25" s="37">
        <f t="shared" si="0"/>
        <v>0</v>
      </c>
      <c r="U25" s="57"/>
      <c r="V25" s="57"/>
    </row>
    <row r="26" spans="1:22" ht="30" customHeight="1" x14ac:dyDescent="0.25">
      <c r="A26" s="42"/>
      <c r="B26" s="44"/>
      <c r="C26" s="47"/>
      <c r="D26" s="31">
        <v>3</v>
      </c>
      <c r="E26" s="34"/>
      <c r="F26" s="30"/>
      <c r="G26" s="30"/>
      <c r="H26" s="33"/>
      <c r="I26" s="30"/>
      <c r="J26" s="30"/>
      <c r="K26" s="9" t="s">
        <v>8</v>
      </c>
      <c r="L26" s="50"/>
      <c r="M26" s="50"/>
      <c r="N26" s="50"/>
      <c r="O26" s="50"/>
      <c r="P26" s="50"/>
      <c r="Q26" s="51"/>
      <c r="R26" s="7"/>
      <c r="S26" s="58"/>
      <c r="T26" s="37">
        <f t="shared" si="0"/>
        <v>0</v>
      </c>
      <c r="U26" s="58"/>
      <c r="V26" s="58"/>
    </row>
    <row r="27" spans="1:22" ht="30" customHeight="1" x14ac:dyDescent="0.25">
      <c r="A27" s="59">
        <v>4</v>
      </c>
      <c r="B27" s="60"/>
      <c r="C27" s="45"/>
      <c r="D27" s="31">
        <v>1</v>
      </c>
      <c r="E27" s="27"/>
      <c r="F27" s="28"/>
      <c r="G27" s="28"/>
      <c r="H27" s="29"/>
      <c r="I27" s="28"/>
      <c r="J27" s="30"/>
      <c r="K27" s="10" t="s">
        <v>14</v>
      </c>
      <c r="L27" s="48" t="s">
        <v>15</v>
      </c>
      <c r="M27" s="48"/>
      <c r="N27" s="48"/>
      <c r="O27" s="11"/>
      <c r="P27" s="12" t="s">
        <v>25</v>
      </c>
      <c r="Q27" s="13" t="s">
        <v>9</v>
      </c>
      <c r="R27" s="7"/>
      <c r="S27" s="56">
        <f>IF(AND($B27&lt;&gt;"",$C27=""),1,0)</f>
        <v>0</v>
      </c>
      <c r="T27" s="37">
        <f>IF(AND(B27&lt;&gt;"",C27&lt;&gt;"",COUNTA(E27:E29)=0),1,IF($E27="",0,IF(OR(AND($F27="",$G27=""),$H27="",$I27=""),1,0)))</f>
        <v>0</v>
      </c>
      <c r="U27" s="56">
        <f>IF(AND($B27&lt;&gt;"",COUNTA($E27:$E29)&gt;0,COUNTA($J27:$J29)=0),1,0)</f>
        <v>0</v>
      </c>
      <c r="V27" s="56">
        <f>AND($B27&lt;&gt;"",COUNTA($E27:$E29)&gt;0,OR($L27="",$L27="Bitte eine Auswahl treffen!"))+AND(COUNTA($E27:$E29)&gt;0,$L27&lt;&gt;"",$L27&lt;&gt;"Bitte eine Auswahl treffen!",$L28="")+AND($B27&lt;&gt;"",COUNTA($E27:$E29)&gt;0,$L27="Nicht für preisgünstigstes Angebot. *",$L29="")+AND($Q27="JA",$Q28="")</f>
        <v>0</v>
      </c>
    </row>
    <row r="28" spans="1:22" ht="30" customHeight="1" x14ac:dyDescent="0.25">
      <c r="A28" s="41"/>
      <c r="B28" s="43"/>
      <c r="C28" s="46"/>
      <c r="D28" s="31">
        <v>2</v>
      </c>
      <c r="E28" s="34"/>
      <c r="F28" s="30"/>
      <c r="G28" s="30"/>
      <c r="H28" s="33"/>
      <c r="I28" s="30"/>
      <c r="J28" s="30"/>
      <c r="K28" s="14" t="s">
        <v>10</v>
      </c>
      <c r="L28" s="49"/>
      <c r="M28" s="49"/>
      <c r="N28" s="49"/>
      <c r="O28" s="49"/>
      <c r="P28" s="38" t="s">
        <v>26</v>
      </c>
      <c r="Q28" s="36"/>
      <c r="R28" s="7"/>
      <c r="S28" s="57"/>
      <c r="T28" s="37">
        <f t="shared" si="0"/>
        <v>0</v>
      </c>
      <c r="U28" s="57"/>
      <c r="V28" s="57"/>
    </row>
    <row r="29" spans="1:22" ht="30" customHeight="1" x14ac:dyDescent="0.25">
      <c r="A29" s="42"/>
      <c r="B29" s="44"/>
      <c r="C29" s="47"/>
      <c r="D29" s="31">
        <v>3</v>
      </c>
      <c r="E29" s="34"/>
      <c r="F29" s="30"/>
      <c r="G29" s="30"/>
      <c r="H29" s="33"/>
      <c r="I29" s="30"/>
      <c r="J29" s="30"/>
      <c r="K29" s="9" t="s">
        <v>8</v>
      </c>
      <c r="L29" s="50"/>
      <c r="M29" s="50"/>
      <c r="N29" s="50"/>
      <c r="O29" s="50"/>
      <c r="P29" s="50"/>
      <c r="Q29" s="51"/>
      <c r="R29" s="7"/>
      <c r="S29" s="58"/>
      <c r="T29" s="37">
        <f t="shared" si="0"/>
        <v>0</v>
      </c>
      <c r="U29" s="58"/>
      <c r="V29" s="58"/>
    </row>
  </sheetData>
  <sheetProtection password="B445" sheet="1" objects="1" scenarios="1" formatCells="0" autoFilter="0"/>
  <mergeCells count="50">
    <mergeCell ref="A27:A29"/>
    <mergeCell ref="B27:B29"/>
    <mergeCell ref="L21:N21"/>
    <mergeCell ref="A24:A26"/>
    <mergeCell ref="B24:B26"/>
    <mergeCell ref="A21:A23"/>
    <mergeCell ref="B21:B23"/>
    <mergeCell ref="L24:N24"/>
    <mergeCell ref="L27:N27"/>
    <mergeCell ref="C24:C26"/>
    <mergeCell ref="C27:C29"/>
    <mergeCell ref="L25:O25"/>
    <mergeCell ref="L28:O28"/>
    <mergeCell ref="L26:Q26"/>
    <mergeCell ref="L29:Q29"/>
    <mergeCell ref="V21:V23"/>
    <mergeCell ref="L18:N18"/>
    <mergeCell ref="A18:A20"/>
    <mergeCell ref="B18:B20"/>
    <mergeCell ref="C18:C20"/>
    <mergeCell ref="S18:S20"/>
    <mergeCell ref="S21:S23"/>
    <mergeCell ref="C21:C23"/>
    <mergeCell ref="L23:Q23"/>
    <mergeCell ref="L22:O22"/>
    <mergeCell ref="S14:V14"/>
    <mergeCell ref="A12:Q12"/>
    <mergeCell ref="S27:S29"/>
    <mergeCell ref="U27:U29"/>
    <mergeCell ref="V27:V29"/>
    <mergeCell ref="V24:V26"/>
    <mergeCell ref="U24:U26"/>
    <mergeCell ref="S24:S26"/>
    <mergeCell ref="S15:S17"/>
    <mergeCell ref="U15:U17"/>
    <mergeCell ref="V15:V17"/>
    <mergeCell ref="V18:V20"/>
    <mergeCell ref="U18:U20"/>
    <mergeCell ref="L19:O19"/>
    <mergeCell ref="L20:Q20"/>
    <mergeCell ref="U21:U23"/>
    <mergeCell ref="A8:B8"/>
    <mergeCell ref="K14:Q14"/>
    <mergeCell ref="A15:A17"/>
    <mergeCell ref="B15:B17"/>
    <mergeCell ref="C15:C17"/>
    <mergeCell ref="D14:E14"/>
    <mergeCell ref="L15:N15"/>
    <mergeCell ref="L16:O16"/>
    <mergeCell ref="L17:Q17"/>
  </mergeCells>
  <conditionalFormatting sqref="A8:B8">
    <cfRule type="expression" dxfId="29" priority="3018">
      <formula>$A$8=""</formula>
    </cfRule>
  </conditionalFormatting>
  <conditionalFormatting sqref="L17">
    <cfRule type="expression" dxfId="28" priority="463">
      <formula>AND($B15&lt;&gt;"",COUNTA($E15:$E17)&gt;0,$L15="Nicht für preisgünstigstes Angebot. *",$L17="")</formula>
    </cfRule>
  </conditionalFormatting>
  <conditionalFormatting sqref="Q16">
    <cfRule type="expression" dxfId="27" priority="462">
      <formula>AND($Q15="JA",$Q16="")</formula>
    </cfRule>
  </conditionalFormatting>
  <conditionalFormatting sqref="Q19">
    <cfRule type="expression" dxfId="26" priority="391">
      <formula>AND($Q18="JA",$Q19="")</formula>
    </cfRule>
  </conditionalFormatting>
  <conditionalFormatting sqref="Q22">
    <cfRule type="expression" dxfId="25" priority="387">
      <formula>AND($Q21="JA",$Q22="")</formula>
    </cfRule>
  </conditionalFormatting>
  <conditionalFormatting sqref="Q25">
    <cfRule type="expression" dxfId="24" priority="383">
      <formula>AND($Q24="JA",$Q25="")</formula>
    </cfRule>
  </conditionalFormatting>
  <conditionalFormatting sqref="Q28">
    <cfRule type="expression" dxfId="23" priority="379">
      <formula>AND($Q27="JA",$Q28="")</formula>
    </cfRule>
  </conditionalFormatting>
  <conditionalFormatting sqref="F15:I29">
    <cfRule type="expression" dxfId="22" priority="3034">
      <formula>$T15&gt;0</formula>
    </cfRule>
  </conditionalFormatting>
  <conditionalFormatting sqref="L15:N15 L18:N18 L21:N21 L24:N24 L27:N27">
    <cfRule type="expression" dxfId="21" priority="3066">
      <formula>AND($B15&lt;&gt;"",COUNTA($E15:$E17)&gt;0,OR($L15="",$L15="Bitte eine Auswahl treffen!"))</formula>
    </cfRule>
  </conditionalFormatting>
  <conditionalFormatting sqref="L19 L16 L22 L25 L28">
    <cfRule type="expression" dxfId="20" priority="3071">
      <formula>AND(COUNTA($E15:$E17)&gt;0,$L15&lt;&gt;"",$L15&lt;&gt;"Bitte eine Auswahl treffen!",$L16="")</formula>
    </cfRule>
  </conditionalFormatting>
  <conditionalFormatting sqref="J15 J18 J21 J24 J27">
    <cfRule type="expression" dxfId="19" priority="3076">
      <formula>AND($B15&lt;&gt;"",$E15&lt;&gt;"",$U15&gt;0)</formula>
    </cfRule>
    <cfRule type="expression" dxfId="18" priority="3077">
      <formula>$T15&gt;0</formula>
    </cfRule>
  </conditionalFormatting>
  <conditionalFormatting sqref="J16 J19 J22 J25 J28">
    <cfRule type="expression" dxfId="17" priority="3086">
      <formula>AND($B15&lt;&gt;"",$E16&lt;&gt;"",$U15&gt;0)</formula>
    </cfRule>
    <cfRule type="expression" dxfId="16" priority="3087">
      <formula>$T16&gt;0</formula>
    </cfRule>
  </conditionalFormatting>
  <conditionalFormatting sqref="J17 J20 J23 J26 J29">
    <cfRule type="expression" dxfId="15" priority="3096">
      <formula>AND($B15&lt;&gt;"",$E17&lt;&gt;"",$U15&gt;0)</formula>
    </cfRule>
    <cfRule type="expression" dxfId="14" priority="3097">
      <formula>$T17&gt;0</formula>
    </cfRule>
  </conditionalFormatting>
  <conditionalFormatting sqref="E27">
    <cfRule type="expression" dxfId="13" priority="226">
      <formula>AND($B27&lt;&gt;"",$C27&lt;&gt;"",COUNTA($E27:$E29)=0)</formula>
    </cfRule>
  </conditionalFormatting>
  <conditionalFormatting sqref="E24">
    <cfRule type="expression" dxfId="12" priority="225">
      <formula>AND($B24&lt;&gt;"",$C24&lt;&gt;"",COUNTA($E24:$E26)=0)</formula>
    </cfRule>
  </conditionalFormatting>
  <conditionalFormatting sqref="E21">
    <cfRule type="expression" dxfId="11" priority="224">
      <formula>AND($B21&lt;&gt;"",$C21&lt;&gt;"",COUNTA($E21:$E23)=0)</formula>
    </cfRule>
  </conditionalFormatting>
  <conditionalFormatting sqref="E18">
    <cfRule type="expression" dxfId="10" priority="223">
      <formula>AND($B18&lt;&gt;"",$C18&lt;&gt;"",COUNTA($E18:$E20)=0)</formula>
    </cfRule>
  </conditionalFormatting>
  <conditionalFormatting sqref="E15">
    <cfRule type="expression" dxfId="9" priority="222">
      <formula>AND($B15&lt;&gt;"",$C15&lt;&gt;"",COUNTA($E15:$E17)=0)</formula>
    </cfRule>
  </conditionalFormatting>
  <conditionalFormatting sqref="C15:C17">
    <cfRule type="expression" dxfId="8" priority="217">
      <formula>$S15&gt;0</formula>
    </cfRule>
  </conditionalFormatting>
  <conditionalFormatting sqref="L20">
    <cfRule type="expression" dxfId="7" priority="203">
      <formula>AND($B18&lt;&gt;"",COUNTA($E18:$E20)&gt;0,$L18="Nicht für preisgünstigstes Angebot. *",$L20="")</formula>
    </cfRule>
  </conditionalFormatting>
  <conditionalFormatting sqref="L23">
    <cfRule type="expression" dxfId="6" priority="202">
      <formula>AND($B21&lt;&gt;"",COUNTA($E21:$E23)&gt;0,$L21="Nicht für preisgünstigstes Angebot. *",$L23="")</formula>
    </cfRule>
  </conditionalFormatting>
  <conditionalFormatting sqref="L26">
    <cfRule type="expression" dxfId="5" priority="201">
      <formula>AND($B24&lt;&gt;"",COUNTA($E24:$E26)&gt;0,$L24="Nicht für preisgünstigstes Angebot. *",$L26="")</formula>
    </cfRule>
  </conditionalFormatting>
  <conditionalFormatting sqref="L29">
    <cfRule type="expression" dxfId="4" priority="200">
      <formula>AND($B27&lt;&gt;"",COUNTA($E27:$E29)&gt;0,$L27="Nicht für preisgünstigstes Angebot. *",$L29="")</formula>
    </cfRule>
  </conditionalFormatting>
  <conditionalFormatting sqref="C18:C20">
    <cfRule type="expression" dxfId="3" priority="199">
      <formula>$S18&gt;0</formula>
    </cfRule>
  </conditionalFormatting>
  <conditionalFormatting sqref="C21:C23">
    <cfRule type="expression" dxfId="2" priority="198">
      <formula>$S21&gt;0</formula>
    </cfRule>
  </conditionalFormatting>
  <conditionalFormatting sqref="C24:C26">
    <cfRule type="expression" dxfId="1" priority="197">
      <formula>$S24&gt;0</formula>
    </cfRule>
  </conditionalFormatting>
  <conditionalFormatting sqref="C27:C29">
    <cfRule type="expression" dxfId="0" priority="196">
      <formula>$S27&gt;0</formula>
    </cfRule>
  </conditionalFormatting>
  <dataValidations count="6">
    <dataValidation type="list" showInputMessage="1" showErrorMessage="1" sqref="Q15 Q18 Q21 Q24 Q27">
      <formula1>"JA,NEIN"</formula1>
    </dataValidation>
    <dataValidation type="whole" allowBlank="1" showInputMessage="1" showErrorMessage="1" errorTitle="Falsche Eingabe!" error="Bitte geben Sie nur eine Antragsnummer ein, welche dem Muster 80000000 und aufwärts entspricht." sqref="A8:B8">
      <formula1>80000000</formula1>
      <formula2>85099999</formula2>
    </dataValidation>
    <dataValidation type="date" operator="greaterThanOrEqual" allowBlank="1" showInputMessage="1" showErrorMessage="1" errorTitle="Unzulässige Eingabe" error="Diese Zelle muss entweder leer gelassen werden, oder ein gültiges Datum enthalten." sqref="F15:G29 I15:J29">
      <formula1>41640</formula1>
    </dataValidation>
    <dataValidation type="decimal" operator="greaterThan" allowBlank="1" showInputMessage="1" showErrorMessage="1" errorTitle="Unzulässige Eingabe" error="Diese Zelle muss entweder leer gelassen werden, oder einen gültigen Dezimalbetrag enthalten." sqref="H15:H29 C15:C29">
      <formula1>0</formula1>
    </dataValidation>
    <dataValidation type="decimal" operator="greaterThan" allowBlank="1" showInputMessage="1" showErrorMessage="1" errorTitle="Unzulässige Eingabe" error="Für den Fall, dass ein Nachauftrag erteilt wurde, bitte hier den Wert des Nachauftrages hinterlegen." sqref="Q16 Q25 Q22 Q19 Q28">
      <formula1>0</formula1>
    </dataValidation>
    <dataValidation type="list" showInputMessage="1" showErrorMessage="1" sqref="L15:N15 L21:N21 L24:N24 L18:N18 L27:N27">
      <formula1>"Bitte eine Auswahl treffen!,Für preisgünstigstes Angebot.,Nicht für preisgünstigstes Angebot. *"</formula1>
    </dataValidation>
  </dataValidations>
  <printOptions horizontalCentered="1"/>
  <pageMargins left="0.19685039370078741" right="0.19685039370078741" top="0.59055118110236227" bottom="0.59055118110236227" header="0.19685039370078741" footer="0.19685039370078741"/>
  <pageSetup paperSize="9" scale="55" fitToHeight="20" orientation="landscape" r:id="rId1"/>
  <headerFooter>
    <oddFooter>&amp;L&amp;"Arial,Standard"&amp;8st1808270713 - 11.02.2020 Beschaffungsübersicht &amp;R&amp;"Arial,Standard"&amp;8Seite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ExportKundenportalILB">
                <anchor moveWithCells="1" sizeWithCells="1">
                  <from>
                    <xdr:col>2</xdr:col>
                    <xdr:colOff>847725</xdr:colOff>
                    <xdr:row>7</xdr:row>
                    <xdr:rowOff>85725</xdr:rowOff>
                  </from>
                  <to>
                    <xdr:col>4</xdr:col>
                    <xdr:colOff>2638425</xdr:colOff>
                    <xdr:row>8</xdr:row>
                    <xdr:rowOff>180975</xdr:rowOff>
                  </to>
                </anchor>
              </controlPr>
            </control>
          </mc:Choice>
        </mc:AlternateContent>
        <mc:AlternateContent xmlns:mc="http://schemas.openxmlformats.org/markup-compatibility/2006">
          <mc:Choice Requires="x14">
            <control shapeId="1028" r:id="rId5" name="Button 4">
              <controlPr defaultSize="0" print="0" autoFill="0" autoPict="0" macro="[0]!ZeilenManagerAnzeige">
                <anchor moveWithCells="1" sizeWithCells="1">
                  <from>
                    <xdr:col>6</xdr:col>
                    <xdr:colOff>0</xdr:colOff>
                    <xdr:row>7</xdr:row>
                    <xdr:rowOff>76200</xdr:rowOff>
                  </from>
                  <to>
                    <xdr:col>8</xdr:col>
                    <xdr:colOff>933450</xdr:colOff>
                    <xdr:row>8</xdr:row>
                    <xdr:rowOff>171450</xdr:rowOff>
                  </to>
                </anchor>
              </controlPr>
            </control>
          </mc:Choice>
        </mc:AlternateContent>
        <mc:AlternateContent xmlns:mc="http://schemas.openxmlformats.org/markup-compatibility/2006">
          <mc:Choice Requires="x14">
            <control shapeId="1033" r:id="rId6" name="Button 9">
              <controlPr defaultSize="0" print="0" autoFill="0" autoPict="0" macro="[0]!InformationAnzeige">
                <anchor moveWithCells="1" sizeWithCells="1">
                  <from>
                    <xdr:col>10</xdr:col>
                    <xdr:colOff>19050</xdr:colOff>
                    <xdr:row>7</xdr:row>
                    <xdr:rowOff>76200</xdr:rowOff>
                  </from>
                  <to>
                    <xdr:col>11</xdr:col>
                    <xdr:colOff>904875</xdr:colOff>
                    <xdr:row>8</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7489B6386AA7940890C7949A49AB1CE" ma:contentTypeVersion="53" ma:contentTypeDescription="Ein neues Dokument erstellen." ma:contentTypeScope="" ma:versionID="268a65b234e893fd55c59474456fc4d6">
  <xsd:schema xmlns:xsd="http://www.w3.org/2001/XMLSchema" xmlns:p="http://schemas.microsoft.com/office/2006/metadata/properties" xmlns:ns1="c66656d4-09fa-42b0-b41e-95aa341be823" xmlns:ns3="2ebc0d58-cb5e-4fd4-a118-2e45205a1eaf" targetNamespace="http://schemas.microsoft.com/office/2006/metadata/properties" ma:root="true" ma:fieldsID="a7379464af024885125f7481433fb47d" ns1:_="" ns3:_="">
    <xsd:import namespace="c66656d4-09fa-42b0-b41e-95aa341be823"/>
    <xsd:import namespace="2ebc0d58-cb5e-4fd4-a118-2e45205a1eaf"/>
    <xsd:element name="properties">
      <xsd:complexType>
        <xsd:sequence>
          <xsd:element name="documentManagement">
            <xsd:complexType>
              <xsd:all>
                <xsd:element ref="ns3:zugeordnetes_x0020_Produkt" minOccurs="0"/>
                <xsd:element ref="ns3:Genehmiger" minOccurs="0"/>
                <xsd:element ref="ns3:Veröffentlichungsdatum" minOccurs="0"/>
                <xsd:element ref="ns3:Änderungsgrund" minOccurs="0"/>
                <xsd:element ref="ns3:Genehmiger_x0020_Kommentare" minOccurs="0"/>
                <xsd:element ref="ns3:Approval_x0020_workflow_x0020_finished" minOccurs="0"/>
                <xsd:element ref="ns3:StartWorkflow" minOccurs="0"/>
                <xsd:element ref="ns3:zur_x0020_Version_x0020_gehörende_x0020_Genehmigungsaufgaben" minOccurs="0"/>
                <xsd:element ref="ns1:F_x00e4_lligkeitsdatum" minOccurs="0"/>
                <xsd:element ref="ns3:gültig_x0020_ab" minOccurs="0"/>
                <xsd:element ref="ns3:gültig_x0020_bis" minOccurs="0"/>
                <xsd:element ref="ns3:Verantwortung" minOccurs="0"/>
                <xsd:element ref="ns1:zugeordnete_x0020_Formularvorlagen" minOccurs="0"/>
                <xsd:element ref="ns3:Formularkategorie" minOccurs="0"/>
                <xsd:element ref="ns1:Stichw_x00f6_rter" minOccurs="0"/>
                <xsd:element ref="ns3:Dokument_x0020_verwendet_x0020_in_x0020_folgenden_x0020_Prozesselementen" minOccurs="0"/>
                <xsd:element ref="ns1:AGB_x0020_und_x0020_Sonderbedingungen_x0020_der_x0020_ILB" minOccurs="0"/>
                <xsd:element ref="ns1:ver_x00f6_ffentlicht_x0020_auf_x0020_www_x002e_ilb_x002e_de" minOccurs="0"/>
                <xsd:element ref="ns1:Hausinternes_x0020_Formular" minOccurs="0"/>
                <xsd:element ref="ns1:Dateiname" minOccurs="0"/>
                <xsd:element ref="ns1:Letzter_x0020_Autor" minOccurs="0"/>
                <xsd:element ref="ns1:Aktueller_x0020_Bearbeiter" minOccurs="0"/>
                <xsd:element ref="ns1:Zur_x0020_Freigabe" minOccurs="0"/>
                <xsd:element ref="ns1:Kommentar" minOccurs="0"/>
                <xsd:element ref="ns1:Typ_x0020__x002d__x0020_FGCenter_x002d_Dokument" minOccurs="0"/>
                <xsd:element ref="ns1:ADAS_x002d_Dokument" minOccurs="0"/>
                <xsd:element ref="ns1:adas_x002f_word_x002d_Dokument" minOccurs="0"/>
                <xsd:element ref="ns1:profil_x0020_c_x002f_s_x002d_Dokument" minOccurs="0"/>
                <xsd:element ref="ns1:GrundNichtInhaltlich" minOccurs="0"/>
                <xsd:element ref="ns1:Archiviert" minOccurs="0"/>
                <xsd:element ref="ns1:Muster" minOccurs="0"/>
                <xsd:element ref="ns1:Standard" minOccurs="0"/>
                <xsd:element ref="ns1:Kundenportal_x002d_Dokument" minOccurs="0"/>
                <xsd:element ref="ns1:rechtlich_x0020_gepr_x00fc_ft" minOccurs="0"/>
                <xsd:element ref="ns3:VKS-EFRE-Relevanz" minOccurs="0"/>
                <xsd:element ref="ns3:VKS-ESF-Relevanz" minOccurs="0"/>
                <xsd:element ref="ns1:Stand_x0020_des_x0020_Dokumentes" minOccurs="0"/>
              </xsd:all>
            </xsd:complexType>
          </xsd:element>
        </xsd:sequence>
      </xsd:complexType>
    </xsd:element>
  </xsd:schema>
  <xsd:schema xmlns:xsd="http://www.w3.org/2001/XMLSchema" xmlns:dms="http://schemas.microsoft.com/office/2006/documentManagement/types" targetNamespace="c66656d4-09fa-42b0-b41e-95aa341be823" elementFormDefault="qualified">
    <xsd:import namespace="http://schemas.microsoft.com/office/2006/documentManagement/types"/>
    <xsd:element name="F_x00e4_lligkeitsdatum" ma:index="17" nillable="true" ma:displayName="Fälligkeitsdatum" ma:format="DateOnly" ma:internalName="F_x00e4_lligkeitsdatum">
      <xsd:simpleType>
        <xsd:restriction base="dms:DateTime"/>
      </xsd:simpleType>
    </xsd:element>
    <xsd:element name="zugeordnete_x0020_Formularvorlagen" ma:index="23" nillable="true" ma:displayName="zugeordnete Formularvorlagen" ma:list="{ef1d1314-a20b-482d-99dd-037f45a22bac}" ma:internalName="zugeordnete_x0020_Formularvorlagen" ma:showField="Title">
      <xsd:complexType>
        <xsd:complexContent>
          <xsd:extension base="dms:MultiChoiceLookup">
            <xsd:sequence>
              <xsd:element name="Value" type="dms:Lookup" maxOccurs="unbounded" minOccurs="0" nillable="true"/>
            </xsd:sequence>
          </xsd:extension>
        </xsd:complexContent>
      </xsd:complexType>
    </xsd:element>
    <xsd:element name="Stichw_x00f6_rter" ma:index="25" nillable="true" ma:displayName="Stichwörter" ma:internalName="Stichw_x00f6_rter">
      <xsd:complexType>
        <xsd:complexContent>
          <xsd:extension base="dms:MultiChoice">
            <xsd:sequence>
              <xsd:element name="Value" maxOccurs="unbounded" minOccurs="0" nillable="true">
                <xsd:simpleType>
                  <xsd:restriction base="dms:Choice">
                    <xsd:enumeration value="Dokumentation"/>
                    <xsd:enumeration value="EU-Dokumentation"/>
                    <xsd:enumeration value="Formulare"/>
                    <xsd:enumeration value="Organisationsstruktur"/>
                    <xsd:enumeration value="Sonstige Dokumente"/>
                  </xsd:restriction>
                </xsd:simpleType>
              </xsd:element>
            </xsd:sequence>
          </xsd:extension>
        </xsd:complexContent>
      </xsd:complexType>
    </xsd:element>
    <xsd:element name="AGB_x0020_und_x0020_Sonderbedingungen_x0020_der_x0020_ILB" ma:index="28" nillable="true" ma:displayName="AGB und Sonderbedingungen der ILB" ma:default="0" ma:internalName="AGB_x0020_und_x0020_Sonderbedingungen_x0020_der_x0020_ILB">
      <xsd:simpleType>
        <xsd:restriction base="dms:Boolean"/>
      </xsd:simpleType>
    </xsd:element>
    <xsd:element name="ver_x00f6_ffentlicht_x0020_auf_x0020_www_x002e_ilb_x002e_de" ma:index="29" nillable="true" ma:displayName="veröffentlicht auf www.ilb.de" ma:default="0" ma:internalName="ver_x00f6_ffentlicht_x0020_auf_x0020_www_x002e_ilb_x002e_de">
      <xsd:simpleType>
        <xsd:restriction base="dms:Boolean"/>
      </xsd:simpleType>
    </xsd:element>
    <xsd:element name="Hausinternes_x0020_Formular" ma:index="30" nillable="true" ma:displayName="Hausinternes Formular" ma:default="0" ma:internalName="Hausinternes_x0020_Formular">
      <xsd:simpleType>
        <xsd:restriction base="dms:Boolean"/>
      </xsd:simpleType>
    </xsd:element>
    <xsd:element name="Dateiname" ma:index="31" nillable="true" ma:displayName="Dateiname" ma:internalName="Dateiname">
      <xsd:simpleType>
        <xsd:restriction base="dms:Text">
          <xsd:maxLength value="255"/>
        </xsd:restriction>
      </xsd:simpleType>
    </xsd:element>
    <xsd:element name="Letzter_x0020_Autor" ma:index="32" nillable="true" ma:displayName="Letzter Autor" ma:list="UserInfo" ma:internalName="Letzter_x0020_Au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ktueller_x0020_Bearbeiter" ma:index="33" nillable="true" ma:displayName="Aktueller Bearbeiter" ma:list="UserInfo" ma:internalName="Aktueller_x0020_Bearbei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ur_x0020_Freigabe" ma:index="34" nillable="true" ma:displayName="Zur Freigabe" ma:default="0" ma:internalName="Zur_x0020_Freigabe">
      <xsd:simpleType>
        <xsd:restriction base="dms:Boolean"/>
      </xsd:simpleType>
    </xsd:element>
    <xsd:element name="Kommentar" ma:index="35" nillable="true" ma:displayName="Kommentar" ma:internalName="Kommentar">
      <xsd:simpleType>
        <xsd:restriction base="dms:Note"/>
      </xsd:simpleType>
    </xsd:element>
    <xsd:element name="Typ_x0020__x002d__x0020_FGCenter_x002d_Dokument" ma:index="36" nillable="true" ma:displayName="FGCenter-Dokument" ma:default="0" ma:internalName="Typ_x0020__x002d__x0020_FGCenter_x002d_Dokument">
      <xsd:simpleType>
        <xsd:restriction base="dms:Boolean"/>
      </xsd:simpleType>
    </xsd:element>
    <xsd:element name="ADAS_x002d_Dokument" ma:index="37" nillable="true" ma:displayName="ADAS-Dokument" ma:default="0" ma:internalName="ADAS_x002d_Dokument">
      <xsd:simpleType>
        <xsd:restriction base="dms:Boolean"/>
      </xsd:simpleType>
    </xsd:element>
    <xsd:element name="adas_x002f_word_x002d_Dokument" ma:index="38" nillable="true" ma:displayName="adas/word-Dokument" ma:default="0" ma:internalName="adas_x002f_word_x002d_Dokument">
      <xsd:simpleType>
        <xsd:restriction base="dms:Boolean"/>
      </xsd:simpleType>
    </xsd:element>
    <xsd:element name="profil_x0020_c_x002f_s_x002d_Dokument" ma:index="39" nillable="true" ma:displayName="profil c/s-Dokument" ma:default="0" ma:internalName="profil_x0020_c_x002f_s_x002d_Dokument">
      <xsd:simpleType>
        <xsd:restriction base="dms:Boolean"/>
      </xsd:simpleType>
    </xsd:element>
    <xsd:element name="GrundNichtInhaltlich" ma:index="40" nillable="true" ma:displayName="Änderungsgrund falls Änderung nicht inhaltlich" ma:internalName="GrundNichtInhaltlich">
      <xsd:simpleType>
        <xsd:restriction base="dms:Note"/>
      </xsd:simpleType>
    </xsd:element>
    <xsd:element name="Archiviert" ma:index="41" nillable="true" ma:displayName="Archiviert" ma:default="0" ma:internalName="Archiviert">
      <xsd:simpleType>
        <xsd:restriction base="dms:Boolean"/>
      </xsd:simpleType>
    </xsd:element>
    <xsd:element name="Muster" ma:index="42" nillable="true" ma:displayName="Muster" ma:default="0" ma:internalName="Muster">
      <xsd:simpleType>
        <xsd:restriction base="dms:Boolean"/>
      </xsd:simpleType>
    </xsd:element>
    <xsd:element name="Standard" ma:index="43" nillable="true" ma:displayName="Standard" ma:default="0" ma:internalName="Standard">
      <xsd:simpleType>
        <xsd:restriction base="dms:Boolean"/>
      </xsd:simpleType>
    </xsd:element>
    <xsd:element name="Kundenportal_x002d_Dokument" ma:index="44" nillable="true" ma:displayName="Kundenportal-Dokument" ma:default="0" ma:internalName="Kundenportal_x002d_Dokument">
      <xsd:simpleType>
        <xsd:restriction base="dms:Boolean"/>
      </xsd:simpleType>
    </xsd:element>
    <xsd:element name="rechtlich_x0020_gepr_x00fc_ft" ma:index="45" nillable="true" ma:displayName="rechtlich geprüft" ma:format="DateOnly" ma:internalName="rechtlich_x0020_gepr_x00fc_ft">
      <xsd:simpleType>
        <xsd:restriction base="dms:DateTime"/>
      </xsd:simpleType>
    </xsd:element>
    <xsd:element name="Stand_x0020_des_x0020_Dokumentes" ma:index="48" nillable="true" ma:displayName="Stand des Dokumentes" ma:internalName="Stand_x0020_des_x0020_Dokumentes">
      <xsd:simpleType>
        <xsd:restriction base="dms:Text">
          <xsd:maxLength value="255"/>
        </xsd:restriction>
      </xsd:simpleType>
    </xsd:element>
  </xsd:schema>
  <xsd:schema xmlns:xsd="http://www.w3.org/2001/XMLSchema" xmlns:dms="http://schemas.microsoft.com/office/2006/documentManagement/types" targetNamespace="2ebc0d58-cb5e-4fd4-a118-2e45205a1eaf" elementFormDefault="qualified">
    <xsd:import namespace="http://schemas.microsoft.com/office/2006/documentManagement/types"/>
    <xsd:element name="zugeordnetes_x0020_Produkt" ma:index="9" nillable="true" ma:displayName="zugeordnetes Produkt" ma:list="{20e96eb2-61de-4125-ac13-8d18b2b1ce48}" ma:internalName="zugeordnetes_x0020_Produkt"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enehmiger" ma:index="10" nillable="true" ma:displayName="Genehmiger" ma:list="UserInfo" ma:internalName="Genehmi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öffentlichungsdatum" ma:index="11" nillable="true" ma:displayName="Veröffentlichungsdatum" ma:format="DateOnly" ma:internalName="Ver_x00f6_ffentlichungsdatum">
      <xsd:simpleType>
        <xsd:restriction base="dms:DateTime"/>
      </xsd:simpleType>
    </xsd:element>
    <xsd:element name="Änderungsgrund" ma:index="12" nillable="true" ma:displayName="Änderungsgrund" ma:internalName="_x00c4_nderungsgrund">
      <xsd:simpleType>
        <xsd:restriction base="dms:Note"/>
      </xsd:simpleType>
    </xsd:element>
    <xsd:element name="Genehmiger_x0020_Kommentare" ma:index="13" nillable="true" ma:displayName="Genehmiger Kommentare" ma:internalName="Genehmiger_x0020_Kommentare">
      <xsd:simpleType>
        <xsd:restriction base="dms:Note"/>
      </xsd:simpleType>
    </xsd:element>
    <xsd:element name="Approval_x0020_workflow_x0020_finished" ma:index="14" nillable="true" ma:displayName="Approval workflow finished" ma:default="0" ma:internalName="Approval_x0020_workflow_x0020_finished">
      <xsd:simpleType>
        <xsd:restriction base="dms:Boolean"/>
      </xsd:simpleType>
    </xsd:element>
    <xsd:element name="StartWorkflow" ma:index="15" nillable="true" ma:displayName="StartWorkflow" ma:default="0" ma:internalName="StartWorkflow">
      <xsd:simpleType>
        <xsd:restriction base="dms:Boolean"/>
      </xsd:simpleType>
    </xsd:element>
    <xsd:element name="zur_x0020_Version_x0020_gehörende_x0020_Genehmigungsaufgaben" ma:index="16" nillable="true" ma:displayName="zur Version gehörende Genehmigungsaufgaben" ma:list="{a87a0d85-df93-41ff-95f2-96af05fd2d89}" ma:internalName="zur_x0020_Version_x0020_geh_x00f6_rende_x0020_Genehmigungsaufgaben"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ültig_x0020_ab" ma:index="18" nillable="true" ma:displayName="gültig ab" ma:format="DateOnly" ma:internalName="g_x00fc_ltig_x0020_ab">
      <xsd:simpleType>
        <xsd:restriction base="dms:DateTime"/>
      </xsd:simpleType>
    </xsd:element>
    <xsd:element name="gültig_x0020_bis" ma:index="19" nillable="true" ma:displayName="gültig bis" ma:format="DateOnly" ma:internalName="g_x00fc_ltig_x0020_bis">
      <xsd:simpleType>
        <xsd:restriction base="dms:DateTime"/>
      </xsd:simpleType>
    </xsd:element>
    <xsd:element name="Verantwortung" ma:index="22" nillable="true" ma:displayName="Verantwortung" ma:list="{1ca3bc89-fcea-41af-a31a-1ccbf461a35d}" ma:internalName="Verantwortung"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Formularkategorie" ma:index="24" nillable="true" ma:displayName="Formularkategorie" ma:list="{17089a1b-8ba6-4e5b-a8c8-eaef0035e4cc}" ma:internalName="Formularkategori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Dokument_x0020_verwendet_x0020_in_x0020_folgenden_x0020_Prozesselementen" ma:index="26" nillable="true" ma:displayName="Dokument verwendet in folgenden Prozesselementen" ma:list="{a4a869fe-878a-4b9f-a7f0-8e16bba97fa0}" ma:internalName="Dokument_x0020_verwendet_x0020_in_x0020_folgenden_x0020_Prozesselementen"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VKS-EFRE-Relevanz" ma:index="46" nillable="true" ma:displayName="VKS-EFRE-Relevanz" ma:default="0" ma:internalName="VKS_x002d_EFRE_x002d_Relevanz">
      <xsd:simpleType>
        <xsd:restriction base="dms:Boolean"/>
      </xsd:simpleType>
    </xsd:element>
    <xsd:element name="VKS-ESF-Relevanz" ma:index="47" nillable="true" ma:displayName="VKS-ESF-Relevanz" ma:default="0" ma:internalName="VKS_x002d_ESF_x002d_Relevanz">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altstyp"/>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VKS-EFRE-Relevanz xmlns="2ebc0d58-cb5e-4fd4-a118-2e45205a1eaf">false</VKS-EFRE-Relevanz>
    <zugeordnetes_x0020_Produkt xmlns="2ebc0d58-cb5e-4fd4-a118-2e45205a1eaf">
      <Value>795</Value>
      <Value>787</Value>
      <Value>776</Value>
      <Value>797</Value>
      <Value>841</Value>
      <Value>856</Value>
      <Value>785</Value>
      <Value>794</Value>
      <Value>784</Value>
      <Value>789</Value>
      <Value>849</Value>
      <Value>840</Value>
      <Value>832</Value>
      <Value>845</Value>
      <Value>804</Value>
      <Value>803</Value>
      <Value>796</Value>
      <Value>876</Value>
      <Value>825</Value>
    </zugeordnetes_x0020_Produkt>
    <Änderungsgrund xmlns="2ebc0d58-cb5e-4fd4-a118-2e45205a1eaf">In der Überschrift wurde "für Bewilligungen bis 31.12.2019" ergänzt.
Bitte infonet mit "für B bis 31.12.2019" ergänzen.</Änderungsgrund>
    <Formularkategorie xmlns="2ebc0d58-cb5e-4fd4-a118-2e45205a1eaf"/>
    <Approval_x0020_workflow_x0020_finished xmlns="2ebc0d58-cb5e-4fd4-a118-2e45205a1eaf">false</Approval_x0020_workflow_x0020_finished>
    <gültig_x0020_bis xmlns="2ebc0d58-cb5e-4fd4-a118-2e45205a1eaf" xsi:nil="true"/>
    <Hausinternes_x0020_Formular xmlns="c66656d4-09fa-42b0-b41e-95aa341be823">false</Hausinternes_x0020_Formular>
    <zugeordnete_x0020_Formularvorlagen xmlns="c66656d4-09fa-42b0-b41e-95aa341be823"/>
    <Veröffentlichungsdatum xmlns="2ebc0d58-cb5e-4fd4-a118-2e45205a1eaf">2020-02-17T23:00:00+00:00</Veröffentlichungsdatum>
    <VKS-ESF-Relevanz xmlns="2ebc0d58-cb5e-4fd4-a118-2e45205a1eaf">false</VKS-ESF-Relevanz>
    <Genehmiger xmlns="2ebc0d58-cb5e-4fd4-a118-2e45205a1eaf">
      <UserInfo>
        <DisplayName>Antje Zölfl</DisplayName>
        <AccountId>311</AccountId>
        <AccountType/>
      </UserInfo>
    </Genehmiger>
    <StartWorkflow xmlns="2ebc0d58-cb5e-4fd4-a118-2e45205a1eaf">false</StartWorkflow>
    <F_x00e4_lligkeitsdatum xmlns="c66656d4-09fa-42b0-b41e-95aa341be823">2020-02-17T23:00:00+00:00</F_x00e4_lligkeitsdatum>
    <Stichw_x00f6_rter xmlns="c66656d4-09fa-42b0-b41e-95aa341be823">
      <Value>Formulare</Value>
    </Stichw_x00f6_rter>
    <AGB_x0020_und_x0020_Sonderbedingungen_x0020_der_x0020_ILB xmlns="c66656d4-09fa-42b0-b41e-95aa341be823">false</AGB_x0020_und_x0020_Sonderbedingungen_x0020_der_x0020_ILB>
    <Dokument_x0020_verwendet_x0020_in_x0020_folgenden_x0020_Prozesselementen xmlns="2ebc0d58-cb5e-4fd4-a118-2e45205a1eaf"/>
    <Dateiname xmlns="c66656d4-09fa-42b0-b41e-95aa341be823" xsi:nil="true"/>
    <gültig_x0020_ab xmlns="2ebc0d58-cb5e-4fd4-a118-2e45205a1eaf">2020-02-17T23:00:00+00:00</gültig_x0020_ab>
    <Genehmiger_x0020_Kommentare xmlns="2ebc0d58-cb5e-4fd4-a118-2e45205a1eaf" xsi:nil="true"/>
    <zur_x0020_Version_x0020_gehörende_x0020_Genehmigungsaufgaben xmlns="2ebc0d58-cb5e-4fd4-a118-2e45205a1eaf"/>
    <Verantwortung xmlns="2ebc0d58-cb5e-4fd4-a118-2e45205a1eaf">
      <Value>418</Value>
    </Verantwortung>
    <ver_x00f6_ffentlicht_x0020_auf_x0020_www_x002e_ilb_x002e_de xmlns="c66656d4-09fa-42b0-b41e-95aa341be823">true</ver_x00f6_ffentlicht_x0020_auf_x0020_www_x002e_ilb_x002e_de>
    <adas_x002f_word_x002d_Dokument xmlns="c66656d4-09fa-42b0-b41e-95aa341be823">false</adas_x002f_word_x002d_Dokument>
    <ADAS_x002d_Dokument xmlns="c66656d4-09fa-42b0-b41e-95aa341be823">false</ADAS_x002d_Dokument>
    <Muster xmlns="c66656d4-09fa-42b0-b41e-95aa341be823">false</Muster>
    <GrundNichtInhaltlich xmlns="c66656d4-09fa-42b0-b41e-95aa341be823" xsi:nil="true"/>
    <Kundenportal_x002d_Dokument xmlns="c66656d4-09fa-42b0-b41e-95aa341be823">true</Kundenportal_x002d_Dokument>
    <Letzter_x0020_Autor xmlns="c66656d4-09fa-42b0-b41e-95aa341be823">
      <UserInfo>
        <DisplayName>Christoph Kurth</DisplayName>
        <AccountId>422</AccountId>
        <AccountType/>
      </UserInfo>
    </Letzter_x0020_Autor>
    <profil_x0020_c_x002f_s_x002d_Dokument xmlns="c66656d4-09fa-42b0-b41e-95aa341be823">false</profil_x0020_c_x002f_s_x002d_Dokument>
    <Stand_x0020_des_x0020_Dokumentes xmlns="c66656d4-09fa-42b0-b41e-95aa341be823">11.02.2020</Stand_x0020_des_x0020_Dokumentes>
    <Standard xmlns="c66656d4-09fa-42b0-b41e-95aa341be823">true</Standard>
    <Archiviert xmlns="c66656d4-09fa-42b0-b41e-95aa341be823">false</Archiviert>
    <Aktueller_x0020_Bearbeiter xmlns="c66656d4-09fa-42b0-b41e-95aa341be823">
      <UserInfo>
        <DisplayName/>
        <AccountId xsi:nil="true"/>
        <AccountType/>
      </UserInfo>
    </Aktueller_x0020_Bearbeiter>
    <rechtlich_x0020_gepr_x00fc_ft xmlns="c66656d4-09fa-42b0-b41e-95aa341be823" xsi:nil="true"/>
    <Zur_x0020_Freigabe xmlns="c66656d4-09fa-42b0-b41e-95aa341be823">false</Zur_x0020_Freigabe>
    <Kommentar xmlns="c66656d4-09fa-42b0-b41e-95aa341be823" xsi:nil="true"/>
    <Typ_x0020__x002d__x0020_FGCenter_x002d_Dokument xmlns="c66656d4-09fa-42b0-b41e-95aa341be823">false</Typ_x0020__x002d__x0020_FGCenter_x002d_Dok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DB1A09-858D-4A64-BA37-4ED65336A655}"/>
</file>

<file path=customXml/itemProps2.xml><?xml version="1.0" encoding="utf-8"?>
<ds:datastoreItem xmlns:ds="http://schemas.openxmlformats.org/officeDocument/2006/customXml" ds:itemID="{5B346EE7-AE50-45DA-86AC-093FB99BBB55}"/>
</file>

<file path=customXml/itemProps3.xml><?xml version="1.0" encoding="utf-8"?>
<ds:datastoreItem xmlns:ds="http://schemas.openxmlformats.org/officeDocument/2006/customXml" ds:itemID="{F7804C93-F30A-462D-AC6D-C5218E186FC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Beschaffungsübersicht</vt:lpstr>
      <vt:lpstr>Beschaffungsübersicht!Druckbereich</vt:lpstr>
      <vt:lpstr>Beschaffungsübersicht!Drucktitel</vt:lpstr>
    </vt:vector>
  </TitlesOfParts>
  <Company>ILB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Beschaffungsübersicht (für B bis 31.12.2019)</dc:title>
  <dc:subject>st1808270713</dc:subject>
  <dc:creator>Marcel Prestel</dc:creator>
  <cp:keywords/>
  <dc:description/>
  <cp:lastModifiedBy>Janet Kostoj</cp:lastModifiedBy>
  <cp:lastPrinted>2020-02-11T10:18:12Z</cp:lastPrinted>
  <dcterms:created xsi:type="dcterms:W3CDTF">2018-09-20T14:05:21Z</dcterms:created>
  <dcterms:modified xsi:type="dcterms:W3CDTF">2020-02-11T10:18:51Z</dcterms:modified>
  <cp:category/>
  <cp:contentType>Dokument</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0x01010037489B6386AA7940890C7949A49AB1CE</vt:lpwstr>
  </property>
  <property fmtid="{D5CDD505-2E9C-101B-9397-08002B2CF9AE}" pid="3" name="Komentar">
    <vt:lpwstr>Tragen Sie an dieser Stelle einen Kommentar ein.</vt:lpwstr>
  </property>
  <property fmtid="{D5CDD505-2E9C-101B-9397-08002B2CF9AE}" pid="4" name="FGCenter-Dokument">
    <vt:lpwstr>false</vt:lpwstr>
  </property>
  <property fmtid="{D5CDD505-2E9C-101B-9397-08002B2CF9AE}" pid="5" name="Order">
    <vt:r8>1185600</vt:r8>
  </property>
  <property fmtid="{D5CDD505-2E9C-101B-9397-08002B2CF9AE}" pid="6" name="xd_ProgID">
    <vt:lpwstr/>
  </property>
  <property fmtid="{D5CDD505-2E9C-101B-9397-08002B2CF9AE}" pid="7" name="TemplateUrl">
    <vt:lpwstr/>
  </property>
  <property fmtid="{D5CDD505-2E9C-101B-9397-08002B2CF9AE}" pid="8" name="_SharedFileIndex">
    <vt:lpwstr/>
  </property>
  <property fmtid="{D5CDD505-2E9C-101B-9397-08002B2CF9AE}" pid="9" name="_SourceUrl">
    <vt:lpwstr/>
  </property>
</Properties>
</file>